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20" windowWidth="15195" windowHeight="8700" tabRatio="874" activeTab="1"/>
  </bookViews>
  <sheets>
    <sheet name="zapis 60hs" sheetId="6" r:id="rId1"/>
    <sheet name="PRUBEZNE VYSLEDKY" sheetId="11" r:id="rId2"/>
  </sheets>
  <definedNames>
    <definedName name="_xlnm.Print_Area" localSheetId="1">'PRUBEZNE VYSLEDKY'!$A$1:$N$68</definedName>
  </definedNames>
  <calcPr calcId="125725"/>
</workbook>
</file>

<file path=xl/calcChain.xml><?xml version="1.0" encoding="utf-8"?>
<calcChain xmlns="http://schemas.openxmlformats.org/spreadsheetml/2006/main">
  <c r="K56" i="11"/>
  <c r="H56"/>
  <c r="L56" s="1"/>
  <c r="K55"/>
  <c r="H55"/>
  <c r="L55" s="1"/>
  <c r="K54"/>
  <c r="H54"/>
  <c r="L54" s="1"/>
  <c r="L41"/>
  <c r="K41"/>
  <c r="H41"/>
  <c r="L40"/>
  <c r="K40"/>
  <c r="H40"/>
  <c r="L39"/>
  <c r="M39" s="1"/>
  <c r="K39"/>
  <c r="H39"/>
  <c r="K11"/>
  <c r="H11"/>
  <c r="L11" s="1"/>
  <c r="K10"/>
  <c r="H10"/>
  <c r="L10" s="1"/>
  <c r="K9"/>
  <c r="H9"/>
  <c r="L9" s="1"/>
  <c r="H68"/>
  <c r="K65"/>
  <c r="H65"/>
  <c r="L65" s="1"/>
  <c r="K64"/>
  <c r="H64"/>
  <c r="K63"/>
  <c r="H63"/>
  <c r="L63" s="1"/>
  <c r="K62"/>
  <c r="H62"/>
  <c r="K61"/>
  <c r="H61"/>
  <c r="K60"/>
  <c r="H60"/>
  <c r="K47"/>
  <c r="H47"/>
  <c r="K46"/>
  <c r="H46"/>
  <c r="K45"/>
  <c r="H45"/>
  <c r="K50"/>
  <c r="H50"/>
  <c r="K49"/>
  <c r="H49"/>
  <c r="K48"/>
  <c r="H48"/>
  <c r="K20"/>
  <c r="H20"/>
  <c r="K19"/>
  <c r="H19"/>
  <c r="K18"/>
  <c r="H18"/>
  <c r="K26"/>
  <c r="H26"/>
  <c r="K25"/>
  <c r="H25"/>
  <c r="K24"/>
  <c r="H24"/>
  <c r="K29"/>
  <c r="H29"/>
  <c r="K28"/>
  <c r="H28"/>
  <c r="K27"/>
  <c r="H27"/>
  <c r="M54" l="1"/>
  <c r="M9"/>
  <c r="L19"/>
  <c r="L18"/>
  <c r="L20"/>
  <c r="L45"/>
  <c r="L47"/>
  <c r="L61"/>
  <c r="L46"/>
  <c r="L60"/>
  <c r="L64"/>
  <c r="M63" s="1"/>
  <c r="L62"/>
  <c r="L50"/>
  <c r="L49"/>
  <c r="L48"/>
  <c r="M45"/>
  <c r="L26"/>
  <c r="L25"/>
  <c r="L24"/>
  <c r="L29"/>
  <c r="L27"/>
  <c r="L28"/>
  <c r="K38"/>
  <c r="H38"/>
  <c r="K37"/>
  <c r="H37"/>
  <c r="K36"/>
  <c r="H36"/>
  <c r="K14"/>
  <c r="H14"/>
  <c r="K13"/>
  <c r="H13"/>
  <c r="K12"/>
  <c r="H12"/>
  <c r="K68"/>
  <c r="K67"/>
  <c r="H67"/>
  <c r="K66"/>
  <c r="H66"/>
  <c r="K59"/>
  <c r="H59"/>
  <c r="K58"/>
  <c r="H58"/>
  <c r="K57"/>
  <c r="H57"/>
  <c r="M18" l="1"/>
  <c r="M60"/>
  <c r="M48"/>
  <c r="M24"/>
  <c r="L14"/>
  <c r="M27"/>
  <c r="L38"/>
  <c r="L37"/>
  <c r="L36"/>
  <c r="L13"/>
  <c r="L58"/>
  <c r="L68"/>
  <c r="L12"/>
  <c r="L59"/>
  <c r="L66"/>
  <c r="L67"/>
  <c r="L57"/>
  <c r="K23"/>
  <c r="H23"/>
  <c r="K22"/>
  <c r="H22"/>
  <c r="K21"/>
  <c r="H21"/>
  <c r="K8"/>
  <c r="H8"/>
  <c r="K7"/>
  <c r="H7"/>
  <c r="K6"/>
  <c r="H6"/>
  <c r="K5"/>
  <c r="H5"/>
  <c r="K4"/>
  <c r="H4"/>
  <c r="K3"/>
  <c r="H3"/>
  <c r="K53"/>
  <c r="H53"/>
  <c r="K52"/>
  <c r="H52"/>
  <c r="K51"/>
  <c r="H51"/>
  <c r="K44"/>
  <c r="H44"/>
  <c r="K43"/>
  <c r="H43"/>
  <c r="K42"/>
  <c r="H42"/>
  <c r="K32"/>
  <c r="H32"/>
  <c r="K31"/>
  <c r="H31"/>
  <c r="K30"/>
  <c r="H30"/>
  <c r="K35"/>
  <c r="H35"/>
  <c r="K34"/>
  <c r="H34"/>
  <c r="K33"/>
  <c r="H33"/>
  <c r="M36" l="1"/>
  <c r="M57"/>
  <c r="M12"/>
  <c r="M66"/>
  <c r="L21"/>
  <c r="L34"/>
  <c r="L23"/>
  <c r="L22"/>
  <c r="L6"/>
  <c r="L7"/>
  <c r="L8"/>
  <c r="L44"/>
  <c r="L30"/>
  <c r="L43"/>
  <c r="L53"/>
  <c r="L3"/>
  <c r="L5"/>
  <c r="L4"/>
  <c r="L33"/>
  <c r="L32"/>
  <c r="L51"/>
  <c r="L35"/>
  <c r="L42"/>
  <c r="L52"/>
  <c r="L31"/>
  <c r="M21" l="1"/>
  <c r="M33"/>
  <c r="M6"/>
  <c r="M51"/>
  <c r="M30"/>
  <c r="M42"/>
  <c r="M3"/>
  <c r="H15" l="1"/>
  <c r="K15"/>
  <c r="H16"/>
  <c r="K16"/>
  <c r="H17"/>
  <c r="K17"/>
  <c r="L15" l="1"/>
  <c r="L17"/>
  <c r="L16"/>
  <c r="M15" l="1"/>
  <c r="G12" i="6" l="1"/>
  <c r="G13"/>
  <c r="G14"/>
  <c r="G49"/>
  <c r="G48"/>
  <c r="G47"/>
  <c r="G35"/>
  <c r="G34"/>
  <c r="G33"/>
  <c r="G28"/>
  <c r="G27"/>
  <c r="G26"/>
  <c r="G21"/>
  <c r="G20"/>
  <c r="G19"/>
  <c r="G5"/>
  <c r="G6"/>
  <c r="G7"/>
  <c r="G40"/>
  <c r="G41"/>
  <c r="G42"/>
  <c r="G54"/>
  <c r="G55"/>
  <c r="G56"/>
  <c r="H12" l="1"/>
  <c r="G36"/>
  <c r="G57"/>
  <c r="G8"/>
  <c r="G15"/>
  <c r="G50"/>
  <c r="G43"/>
  <c r="H5"/>
  <c r="G22"/>
  <c r="G29"/>
  <c r="H19"/>
  <c r="H54"/>
  <c r="H40"/>
  <c r="H26"/>
  <c r="H47"/>
  <c r="H33"/>
</calcChain>
</file>

<file path=xl/sharedStrings.xml><?xml version="1.0" encoding="utf-8"?>
<sst xmlns="http://schemas.openxmlformats.org/spreadsheetml/2006/main" count="209" uniqueCount="94">
  <si>
    <t>Plné</t>
  </si>
  <si>
    <t>Dor.</t>
  </si>
  <si>
    <t>Hráč</t>
  </si>
  <si>
    <t>Družstvo</t>
  </si>
  <si>
    <t>Celkem</t>
  </si>
  <si>
    <t>Jméno a Příjmení</t>
  </si>
  <si>
    <t>P.č.</t>
  </si>
  <si>
    <t>Průměr na hráče:</t>
  </si>
  <si>
    <t>Výsledky turnaje pro veřejnost</t>
  </si>
  <si>
    <t>součty</t>
  </si>
  <si>
    <t>celkem</t>
  </si>
  <si>
    <t>30hs</t>
  </si>
  <si>
    <t>dor.</t>
  </si>
  <si>
    <t>plné</t>
  </si>
  <si>
    <t>hráči</t>
  </si>
  <si>
    <t>družstvo</t>
  </si>
  <si>
    <t>Umís.</t>
  </si>
  <si>
    <t>Semena</t>
  </si>
  <si>
    <t>František Hrachovec</t>
  </si>
  <si>
    <t>Lukáš Ječmínek</t>
  </si>
  <si>
    <t>Jiří Plešek</t>
  </si>
  <si>
    <t>Lumíci</t>
  </si>
  <si>
    <t>Mojmír Veřmiřovský</t>
  </si>
  <si>
    <t>Lumír Bárta</t>
  </si>
  <si>
    <t>Vladimír Machů</t>
  </si>
  <si>
    <t>Babka Team</t>
  </si>
  <si>
    <t>Lukáš Blažek</t>
  </si>
  <si>
    <t>Miluš Holčáková</t>
  </si>
  <si>
    <t>Win Systém</t>
  </si>
  <si>
    <t xml:space="preserve">Radek Škárka </t>
  </si>
  <si>
    <t>René Stanečka</t>
  </si>
  <si>
    <t>Radislav Škárka</t>
  </si>
  <si>
    <t>Babka Team 2</t>
  </si>
  <si>
    <t>Lumpíci</t>
  </si>
  <si>
    <t>Stanislav Jedlička</t>
  </si>
  <si>
    <t>Roman Klumpler</t>
  </si>
  <si>
    <t>Lenka Žurková</t>
  </si>
  <si>
    <t>JEHOKO</t>
  </si>
  <si>
    <t>Eva Jedličková</t>
  </si>
  <si>
    <t>Eva Honková</t>
  </si>
  <si>
    <t>Antonín Kolomazník</t>
  </si>
  <si>
    <t>JeHoKo</t>
  </si>
  <si>
    <t>MIKULÁŠSKÝ TURNAJ 60hs NOVÝ JIČÍN 12/2019</t>
  </si>
  <si>
    <t>TONAK I</t>
  </si>
  <si>
    <t>Jiří Filip</t>
  </si>
  <si>
    <t>Jaroslav Handryh</t>
  </si>
  <si>
    <t>Tomáš Navrátil</t>
  </si>
  <si>
    <t>TONAK II</t>
  </si>
  <si>
    <t>Petr Štusek</t>
  </si>
  <si>
    <t>Mario Binek</t>
  </si>
  <si>
    <t>Petr Červenec</t>
  </si>
  <si>
    <t>VOP I</t>
  </si>
  <si>
    <t>Jiří Zdráhal</t>
  </si>
  <si>
    <t>Jaroslav Kubeša</t>
  </si>
  <si>
    <t>Jan Schwarzer</t>
  </si>
  <si>
    <t>VOP II</t>
  </si>
  <si>
    <t>Jan Faluši</t>
  </si>
  <si>
    <t>Radomír Bajnar</t>
  </si>
  <si>
    <t>Petr Tichánek</t>
  </si>
  <si>
    <t>Kocouři</t>
  </si>
  <si>
    <t>Ludmila Galiová</t>
  </si>
  <si>
    <t>Jindřich Kvita</t>
  </si>
  <si>
    <t>Václav Jedlička</t>
  </si>
  <si>
    <t>Hukovice hasiči I</t>
  </si>
  <si>
    <t>Iveta Bárová</t>
  </si>
  <si>
    <t>Jiří vodák</t>
  </si>
  <si>
    <t>Jan Pelikán</t>
  </si>
  <si>
    <t>Hukovice hasiči II</t>
  </si>
  <si>
    <t>Martin Ondrušek</t>
  </si>
  <si>
    <t>Martin Obadal</t>
  </si>
  <si>
    <t>Miroslav Bár</t>
  </si>
  <si>
    <t>Andílci</t>
  </si>
  <si>
    <t>Vojtěch Gabriel</t>
  </si>
  <si>
    <t>Romana Gabrielová</t>
  </si>
  <si>
    <t>Martin Gabriel</t>
  </si>
  <si>
    <t>Šňůrci</t>
  </si>
  <si>
    <t>Michal Jurečka</t>
  </si>
  <si>
    <t>Lenka Jurečková</t>
  </si>
  <si>
    <t>Libor Jurečka</t>
  </si>
  <si>
    <t>Jan Dadák</t>
  </si>
  <si>
    <t>Miroslav Matůš</t>
  </si>
  <si>
    <t>Lukáš Dadák</t>
  </si>
  <si>
    <t>Hukovice hasiči III</t>
  </si>
  <si>
    <t>Marti Ondrušek</t>
  </si>
  <si>
    <t>Tiguanky</t>
  </si>
  <si>
    <t>Božena Jurasouá</t>
  </si>
  <si>
    <t>Šárka Hrušková</t>
  </si>
  <si>
    <t>Marta Veřmířovská</t>
  </si>
  <si>
    <t>Stanislav Jurek</t>
  </si>
  <si>
    <t>Jaroslav Koudelak</t>
  </si>
  <si>
    <t>Orel Lichnov II</t>
  </si>
  <si>
    <t>Jakub Špaček</t>
  </si>
  <si>
    <t>Orel Lichnov III</t>
  </si>
  <si>
    <t>Orel Lichnov I</t>
  </si>
</sst>
</file>

<file path=xl/styles.xml><?xml version="1.0" encoding="utf-8"?>
<styleSheet xmlns="http://schemas.openxmlformats.org/spreadsheetml/2006/main">
  <fonts count="36">
    <font>
      <sz val="10"/>
      <name val="Arial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b/>
      <sz val="11"/>
      <color indexed="52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6"/>
      <color indexed="8"/>
      <name val="Book Antiqua"/>
      <family val="1"/>
      <charset val="238"/>
    </font>
    <font>
      <sz val="16"/>
      <color indexed="10"/>
      <name val="Book Antiqua"/>
      <family val="1"/>
      <charset val="238"/>
    </font>
    <font>
      <sz val="11"/>
      <color indexed="8"/>
      <name val="Book Antiqua"/>
      <family val="1"/>
      <charset val="238"/>
    </font>
    <font>
      <b/>
      <sz val="11"/>
      <color indexed="8"/>
      <name val="Book Antiqua"/>
      <family val="1"/>
      <charset val="238"/>
    </font>
    <font>
      <b/>
      <u/>
      <sz val="11"/>
      <color indexed="56"/>
      <name val="Book Antiqua"/>
      <family val="1"/>
      <charset val="238"/>
    </font>
    <font>
      <b/>
      <u/>
      <sz val="16"/>
      <name val="Arial"/>
      <family val="2"/>
      <charset val="238"/>
    </font>
    <font>
      <sz val="10"/>
      <color indexed="8"/>
      <name val="Book Antiqua"/>
      <family val="1"/>
      <charset val="238"/>
    </font>
    <font>
      <b/>
      <sz val="12"/>
      <color rgb="FFFF0000"/>
      <name val="Book Antiqua"/>
      <family val="1"/>
      <charset val="238"/>
    </font>
    <font>
      <b/>
      <sz val="14"/>
      <color indexed="8"/>
      <name val="Book Antiqua"/>
      <family val="1"/>
      <charset val="238"/>
    </font>
    <font>
      <b/>
      <sz val="22"/>
      <name val="Book Antiqua"/>
      <family val="1"/>
      <charset val="238"/>
    </font>
    <font>
      <b/>
      <sz val="12"/>
      <color rgb="FF00B050"/>
      <name val="Book Antiqua"/>
      <family val="1"/>
      <charset val="238"/>
    </font>
    <font>
      <sz val="16"/>
      <color rgb="FF0070C0"/>
      <name val="Book Antiqua"/>
      <family val="1"/>
      <charset val="238"/>
    </font>
    <font>
      <b/>
      <sz val="24"/>
      <color indexed="8"/>
      <name val="Book Antiqua"/>
      <family val="1"/>
      <charset val="238"/>
    </font>
    <font>
      <b/>
      <sz val="10"/>
      <name val="Arial"/>
      <family val="2"/>
      <charset val="238"/>
    </font>
    <font>
      <sz val="22"/>
      <name val="Book Antiqua"/>
      <family val="1"/>
      <charset val="238"/>
    </font>
    <font>
      <sz val="16"/>
      <color rgb="FFFF0000"/>
      <name val="Book Antiqua"/>
      <family val="1"/>
      <charset val="238"/>
    </font>
    <font>
      <b/>
      <sz val="12"/>
      <color indexed="8"/>
      <name val="Book Antiqua"/>
      <family val="1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4" fillId="3" borderId="0" applyNumberFormat="0" applyBorder="0" applyAlignment="0" applyProtection="0"/>
    <xf numFmtId="0" fontId="5" fillId="16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1" fillId="0" borderId="0"/>
    <xf numFmtId="0" fontId="11" fillId="18" borderId="6" applyNumberFormat="0" applyFont="0" applyAlignment="0" applyProtection="0"/>
    <xf numFmtId="0" fontId="12" fillId="0" borderId="7" applyNumberFormat="0" applyFill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19" borderId="8" applyNumberFormat="0" applyAlignment="0" applyProtection="0"/>
    <xf numFmtId="0" fontId="17" fillId="19" borderId="9" applyNumberFormat="0" applyAlignment="0" applyProtection="0"/>
    <xf numFmtId="0" fontId="18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11" fillId="0" borderId="0"/>
  </cellStyleXfs>
  <cellXfs count="113">
    <xf numFmtId="0" fontId="0" fillId="0" borderId="0" xfId="0"/>
    <xf numFmtId="0" fontId="11" fillId="0" borderId="10" xfId="28" applyBorder="1"/>
    <xf numFmtId="20" fontId="21" fillId="24" borderId="11" xfId="28" applyNumberFormat="1" applyFont="1" applyFill="1" applyBorder="1"/>
    <xf numFmtId="0" fontId="22" fillId="0" borderId="12" xfId="28" applyFont="1" applyBorder="1" applyAlignment="1">
      <alignment horizontal="center"/>
    </xf>
    <xf numFmtId="0" fontId="22" fillId="0" borderId="13" xfId="28" applyFont="1" applyBorder="1" applyAlignment="1">
      <alignment horizontal="center"/>
    </xf>
    <xf numFmtId="0" fontId="22" fillId="0" borderId="14" xfId="28" applyFont="1" applyBorder="1" applyAlignment="1">
      <alignment horizontal="center"/>
    </xf>
    <xf numFmtId="0" fontId="22" fillId="0" borderId="15" xfId="28" applyFont="1" applyBorder="1" applyAlignment="1">
      <alignment horizontal="center"/>
    </xf>
    <xf numFmtId="0" fontId="23" fillId="0" borderId="16" xfId="28" applyFont="1" applyBorder="1" applyAlignment="1">
      <alignment horizontal="center"/>
    </xf>
    <xf numFmtId="0" fontId="22" fillId="0" borderId="16" xfId="28" applyFont="1" applyBorder="1" applyAlignment="1">
      <alignment horizontal="center"/>
    </xf>
    <xf numFmtId="0" fontId="22" fillId="0" borderId="17" xfId="28" applyFont="1" applyBorder="1" applyAlignment="1">
      <alignment horizontal="center"/>
    </xf>
    <xf numFmtId="0" fontId="22" fillId="0" borderId="18" xfId="28" applyFont="1" applyBorder="1" applyAlignment="1">
      <alignment horizontal="center"/>
    </xf>
    <xf numFmtId="0" fontId="22" fillId="0" borderId="19" xfId="28" applyFont="1" applyBorder="1" applyAlignment="1">
      <alignment horizontal="center"/>
    </xf>
    <xf numFmtId="0" fontId="22" fillId="0" borderId="11" xfId="28" applyFont="1" applyBorder="1" applyAlignment="1">
      <alignment horizontal="center"/>
    </xf>
    <xf numFmtId="0" fontId="21" fillId="0" borderId="20" xfId="28" applyFont="1" applyBorder="1"/>
    <xf numFmtId="0" fontId="21" fillId="0" borderId="20" xfId="28" applyFont="1" applyBorder="1" applyAlignment="1">
      <alignment horizontal="center"/>
    </xf>
    <xf numFmtId="0" fontId="22" fillId="0" borderId="21" xfId="28" applyFont="1" applyBorder="1" applyAlignment="1">
      <alignment horizontal="center"/>
    </xf>
    <xf numFmtId="0" fontId="22" fillId="0" borderId="22" xfId="28" applyFont="1" applyBorder="1" applyAlignment="1">
      <alignment horizontal="center"/>
    </xf>
    <xf numFmtId="0" fontId="21" fillId="0" borderId="23" xfId="28" applyFont="1" applyBorder="1"/>
    <xf numFmtId="0" fontId="21" fillId="0" borderId="23" xfId="28" applyFont="1" applyBorder="1" applyAlignment="1">
      <alignment horizontal="center"/>
    </xf>
    <xf numFmtId="0" fontId="21" fillId="0" borderId="16" xfId="28" applyFont="1" applyBorder="1"/>
    <xf numFmtId="0" fontId="21" fillId="0" borderId="16" xfId="28" applyFont="1" applyBorder="1" applyAlignment="1">
      <alignment horizontal="center"/>
    </xf>
    <xf numFmtId="0" fontId="22" fillId="0" borderId="0" xfId="28" applyFont="1" applyBorder="1" applyAlignment="1">
      <alignment horizontal="center"/>
    </xf>
    <xf numFmtId="0" fontId="21" fillId="0" borderId="0" xfId="28" applyFont="1" applyBorder="1"/>
    <xf numFmtId="0" fontId="21" fillId="0" borderId="0" xfId="28" applyFont="1" applyBorder="1" applyAlignment="1">
      <alignment horizontal="center"/>
    </xf>
    <xf numFmtId="0" fontId="25" fillId="0" borderId="24" xfId="28" applyFont="1" applyBorder="1" applyAlignment="1">
      <alignment horizontal="left"/>
    </xf>
    <xf numFmtId="0" fontId="21" fillId="0" borderId="25" xfId="28" applyFont="1" applyBorder="1" applyAlignment="1">
      <alignment horizontal="center"/>
    </xf>
    <xf numFmtId="0" fontId="22" fillId="0" borderId="26" xfId="28" applyFont="1" applyBorder="1" applyAlignment="1">
      <alignment horizontal="center"/>
    </xf>
    <xf numFmtId="0" fontId="24" fillId="0" borderId="0" xfId="28" applyFont="1" applyBorder="1" applyAlignment="1">
      <alignment horizontal="center" vertical="center"/>
    </xf>
    <xf numFmtId="0" fontId="21" fillId="0" borderId="27" xfId="28" applyFont="1" applyBorder="1" applyAlignment="1">
      <alignment horizontal="center"/>
    </xf>
    <xf numFmtId="0" fontId="11" fillId="0" borderId="0" xfId="28"/>
    <xf numFmtId="0" fontId="22" fillId="0" borderId="28" xfId="28" applyFont="1" applyBorder="1" applyAlignment="1">
      <alignment horizontal="center"/>
    </xf>
    <xf numFmtId="0" fontId="23" fillId="0" borderId="27" xfId="28" applyFont="1" applyBorder="1" applyAlignment="1">
      <alignment horizontal="center"/>
    </xf>
    <xf numFmtId="0" fontId="22" fillId="0" borderId="27" xfId="28" applyFont="1" applyBorder="1" applyAlignment="1">
      <alignment horizontal="center"/>
    </xf>
    <xf numFmtId="0" fontId="22" fillId="0" borderId="29" xfId="28" applyFont="1" applyBorder="1" applyAlignment="1">
      <alignment horizontal="center"/>
    </xf>
    <xf numFmtId="0" fontId="22" fillId="0" borderId="30" xfId="28" applyFont="1" applyBorder="1" applyAlignment="1">
      <alignment horizontal="center"/>
    </xf>
    <xf numFmtId="0" fontId="25" fillId="0" borderId="0" xfId="28" applyFont="1" applyBorder="1" applyAlignment="1">
      <alignment horizontal="left"/>
    </xf>
    <xf numFmtId="0" fontId="21" fillId="0" borderId="0" xfId="28" applyFont="1" applyFill="1" applyBorder="1" applyAlignment="1">
      <alignment horizontal="center"/>
    </xf>
    <xf numFmtId="0" fontId="11" fillId="0" borderId="0" xfId="43"/>
    <xf numFmtId="0" fontId="26" fillId="25" borderId="16" xfId="43" applyFont="1" applyFill="1" applyBorder="1" applyAlignment="1">
      <alignment horizontal="center"/>
    </xf>
    <xf numFmtId="0" fontId="22" fillId="26" borderId="16" xfId="43" applyFont="1" applyFill="1" applyBorder="1" applyAlignment="1">
      <alignment horizontal="center"/>
    </xf>
    <xf numFmtId="0" fontId="26" fillId="25" borderId="23" xfId="43" applyFont="1" applyFill="1" applyBorder="1" applyAlignment="1">
      <alignment horizontal="center"/>
    </xf>
    <xf numFmtId="0" fontId="22" fillId="26" borderId="23" xfId="43" applyFont="1" applyFill="1" applyBorder="1" applyAlignment="1">
      <alignment horizontal="center"/>
    </xf>
    <xf numFmtId="0" fontId="26" fillId="25" borderId="20" xfId="43" applyFont="1" applyFill="1" applyBorder="1" applyAlignment="1">
      <alignment horizontal="center"/>
    </xf>
    <xf numFmtId="0" fontId="22" fillId="26" borderId="20" xfId="43" applyFont="1" applyFill="1" applyBorder="1" applyAlignment="1">
      <alignment horizontal="center"/>
    </xf>
    <xf numFmtId="49" fontId="29" fillId="0" borderId="31" xfId="43" applyNumberFormat="1" applyFont="1" applyBorder="1" applyAlignment="1">
      <alignment horizontal="center"/>
    </xf>
    <xf numFmtId="49" fontId="29" fillId="0" borderId="43" xfId="43" applyNumberFormat="1" applyFont="1" applyBorder="1" applyAlignment="1">
      <alignment horizontal="center"/>
    </xf>
    <xf numFmtId="0" fontId="22" fillId="0" borderId="20" xfId="28" applyFont="1" applyBorder="1" applyAlignment="1">
      <alignment horizontal="center"/>
    </xf>
    <xf numFmtId="0" fontId="22" fillId="0" borderId="23" xfId="28" applyFont="1" applyBorder="1" applyAlignment="1">
      <alignment horizontal="center"/>
    </xf>
    <xf numFmtId="0" fontId="22" fillId="28" borderId="15" xfId="28" applyFont="1" applyFill="1" applyBorder="1" applyAlignment="1">
      <alignment horizontal="center"/>
    </xf>
    <xf numFmtId="0" fontId="11" fillId="0" borderId="0" xfId="43" applyAlignment="1">
      <alignment horizontal="left"/>
    </xf>
    <xf numFmtId="0" fontId="22" fillId="25" borderId="21" xfId="28" applyFont="1" applyFill="1" applyBorder="1" applyAlignment="1">
      <alignment horizontal="center"/>
    </xf>
    <xf numFmtId="0" fontId="22" fillId="25" borderId="12" xfId="28" applyFont="1" applyFill="1" applyBorder="1" applyAlignment="1">
      <alignment horizontal="center"/>
    </xf>
    <xf numFmtId="0" fontId="19" fillId="0" borderId="0" xfId="28" applyFont="1" applyAlignment="1">
      <alignment horizontal="center"/>
    </xf>
    <xf numFmtId="49" fontId="20" fillId="0" borderId="24" xfId="28" applyNumberFormat="1" applyFont="1" applyBorder="1" applyAlignment="1">
      <alignment horizontal="center" vertical="center"/>
    </xf>
    <xf numFmtId="49" fontId="20" fillId="0" borderId="25" xfId="28" applyNumberFormat="1" applyFont="1" applyBorder="1" applyAlignment="1">
      <alignment horizontal="center" vertical="center"/>
    </xf>
    <xf numFmtId="0" fontId="24" fillId="0" borderId="14" xfId="28" applyFont="1" applyBorder="1" applyAlignment="1">
      <alignment horizontal="center" vertical="center"/>
    </xf>
    <xf numFmtId="0" fontId="24" fillId="0" borderId="30" xfId="28" applyFont="1" applyBorder="1" applyAlignment="1">
      <alignment horizontal="center" vertical="center"/>
    </xf>
    <xf numFmtId="0" fontId="24" fillId="0" borderId="19" xfId="28" applyFont="1" applyBorder="1" applyAlignment="1">
      <alignment horizontal="center" vertical="center"/>
    </xf>
    <xf numFmtId="0" fontId="34" fillId="0" borderId="44" xfId="28" applyFont="1" applyBorder="1" applyAlignment="1">
      <alignment horizontal="center"/>
    </xf>
    <xf numFmtId="0" fontId="0" fillId="0" borderId="44" xfId="0" applyBorder="1" applyAlignment="1">
      <alignment horizontal="center"/>
    </xf>
    <xf numFmtId="0" fontId="34" fillId="0" borderId="44" xfId="0" applyFont="1" applyBorder="1" applyAlignment="1">
      <alignment horizontal="center"/>
    </xf>
    <xf numFmtId="0" fontId="22" fillId="27" borderId="17" xfId="28" applyFont="1" applyFill="1" applyBorder="1" applyAlignment="1">
      <alignment horizontal="left"/>
    </xf>
    <xf numFmtId="0" fontId="22" fillId="27" borderId="34" xfId="28" applyFont="1" applyFill="1" applyBorder="1" applyAlignment="1">
      <alignment horizontal="left"/>
    </xf>
    <xf numFmtId="0" fontId="27" fillId="0" borderId="41" xfId="43" applyFont="1" applyBorder="1" applyAlignment="1">
      <alignment horizontal="center" vertical="center"/>
    </xf>
    <xf numFmtId="0" fontId="27" fillId="0" borderId="42" xfId="43" applyFont="1" applyBorder="1" applyAlignment="1">
      <alignment horizontal="center" vertical="center"/>
    </xf>
    <xf numFmtId="0" fontId="27" fillId="0" borderId="37" xfId="43" applyFont="1" applyBorder="1" applyAlignment="1">
      <alignment horizontal="center" vertical="center"/>
    </xf>
    <xf numFmtId="0" fontId="27" fillId="0" borderId="40" xfId="43" applyFont="1" applyBorder="1" applyAlignment="1">
      <alignment horizontal="center" vertical="center"/>
    </xf>
    <xf numFmtId="0" fontId="27" fillId="0" borderId="33" xfId="43" applyFont="1" applyBorder="1" applyAlignment="1">
      <alignment horizontal="center" vertical="center"/>
    </xf>
    <xf numFmtId="0" fontId="27" fillId="0" borderId="35" xfId="43" applyFont="1" applyBorder="1" applyAlignment="1">
      <alignment horizontal="center" vertical="center"/>
    </xf>
    <xf numFmtId="0" fontId="22" fillId="27" borderId="21" xfId="28" applyFont="1" applyFill="1" applyBorder="1" applyAlignment="1">
      <alignment horizontal="left"/>
    </xf>
    <xf numFmtId="0" fontId="22" fillId="27" borderId="12" xfId="28" applyFont="1" applyFill="1" applyBorder="1" applyAlignment="1">
      <alignment horizontal="left"/>
    </xf>
    <xf numFmtId="0" fontId="31" fillId="25" borderId="41" xfId="43" applyFont="1" applyFill="1" applyBorder="1" applyAlignment="1">
      <alignment horizontal="center" vertical="center"/>
    </xf>
    <xf numFmtId="0" fontId="32" fillId="0" borderId="10" xfId="43" applyFont="1" applyBorder="1" applyAlignment="1">
      <alignment horizontal="center" vertical="center"/>
    </xf>
    <xf numFmtId="0" fontId="32" fillId="0" borderId="37" xfId="43" applyFont="1" applyBorder="1" applyAlignment="1">
      <alignment horizontal="center" vertical="center"/>
    </xf>
    <xf numFmtId="0" fontId="32" fillId="0" borderId="36" xfId="43" applyFont="1" applyBorder="1" applyAlignment="1">
      <alignment horizontal="center" vertical="center"/>
    </xf>
    <xf numFmtId="0" fontId="32" fillId="0" borderId="33" xfId="43" applyFont="1" applyBorder="1" applyAlignment="1">
      <alignment horizontal="center" vertical="center"/>
    </xf>
    <xf numFmtId="0" fontId="32" fillId="0" borderId="32" xfId="43" applyFont="1" applyBorder="1" applyAlignment="1">
      <alignment horizontal="center" vertical="center"/>
    </xf>
    <xf numFmtId="0" fontId="22" fillId="27" borderId="39" xfId="28" applyFont="1" applyFill="1" applyBorder="1" applyAlignment="1">
      <alignment horizontal="left"/>
    </xf>
    <xf numFmtId="0" fontId="22" fillId="27" borderId="38" xfId="28" applyFont="1" applyFill="1" applyBorder="1" applyAlignment="1">
      <alignment horizontal="left"/>
    </xf>
    <xf numFmtId="1" fontId="33" fillId="27" borderId="11" xfId="43" applyNumberFormat="1" applyFont="1" applyFill="1" applyBorder="1" applyAlignment="1">
      <alignment horizontal="center" vertical="center"/>
    </xf>
    <xf numFmtId="1" fontId="33" fillId="27" borderId="22" xfId="43" applyNumberFormat="1" applyFont="1" applyFill="1" applyBorder="1" applyAlignment="1">
      <alignment horizontal="center" vertical="center"/>
    </xf>
    <xf numFmtId="1" fontId="33" fillId="27" borderId="15" xfId="43" applyNumberFormat="1" applyFont="1" applyFill="1" applyBorder="1" applyAlignment="1">
      <alignment horizontal="center" vertical="center"/>
    </xf>
    <xf numFmtId="49" fontId="30" fillId="0" borderId="24" xfId="43" applyNumberFormat="1" applyFont="1" applyBorder="1" applyAlignment="1">
      <alignment horizontal="center"/>
    </xf>
    <xf numFmtId="49" fontId="30" fillId="0" borderId="25" xfId="43" applyNumberFormat="1" applyFont="1" applyBorder="1" applyAlignment="1">
      <alignment horizontal="center"/>
    </xf>
    <xf numFmtId="49" fontId="30" fillId="0" borderId="26" xfId="43" applyNumberFormat="1" applyFont="1" applyBorder="1" applyAlignment="1">
      <alignment horizontal="center"/>
    </xf>
    <xf numFmtId="49" fontId="29" fillId="0" borderId="43" xfId="43" applyNumberFormat="1" applyFont="1" applyBorder="1" applyAlignment="1">
      <alignment horizontal="center"/>
    </xf>
    <xf numFmtId="49" fontId="29" fillId="0" borderId="13" xfId="43" applyNumberFormat="1" applyFont="1" applyBorder="1" applyAlignment="1">
      <alignment horizontal="center"/>
    </xf>
    <xf numFmtId="0" fontId="22" fillId="0" borderId="39" xfId="28" applyFont="1" applyBorder="1" applyAlignment="1">
      <alignment horizontal="left"/>
    </xf>
    <xf numFmtId="0" fontId="22" fillId="0" borderId="38" xfId="28" applyFont="1" applyBorder="1" applyAlignment="1">
      <alignment horizontal="left"/>
    </xf>
    <xf numFmtId="0" fontId="22" fillId="0" borderId="17" xfId="28" applyFont="1" applyBorder="1" applyAlignment="1">
      <alignment horizontal="left"/>
    </xf>
    <xf numFmtId="0" fontId="22" fillId="0" borderId="34" xfId="28" applyFont="1" applyBorder="1" applyAlignment="1">
      <alignment horizontal="left"/>
    </xf>
    <xf numFmtId="1" fontId="28" fillId="27" borderId="11" xfId="43" applyNumberFormat="1" applyFont="1" applyFill="1" applyBorder="1" applyAlignment="1">
      <alignment horizontal="center" vertical="center"/>
    </xf>
    <xf numFmtId="1" fontId="28" fillId="27" borderId="22" xfId="43" applyNumberFormat="1" applyFont="1" applyFill="1" applyBorder="1" applyAlignment="1">
      <alignment horizontal="center" vertical="center"/>
    </xf>
    <xf numFmtId="1" fontId="28" fillId="27" borderId="15" xfId="43" applyNumberFormat="1" applyFont="1" applyFill="1" applyBorder="1" applyAlignment="1">
      <alignment horizontal="center" vertical="center"/>
    </xf>
    <xf numFmtId="0" fontId="22" fillId="0" borderId="21" xfId="28" applyFont="1" applyBorder="1" applyAlignment="1">
      <alignment horizontal="left"/>
    </xf>
    <xf numFmtId="0" fontId="22" fillId="0" borderId="12" xfId="28" applyFont="1" applyBorder="1" applyAlignment="1">
      <alignment horizontal="left"/>
    </xf>
    <xf numFmtId="0" fontId="35" fillId="0" borderId="21" xfId="28" applyFont="1" applyBorder="1" applyAlignment="1">
      <alignment horizontal="left"/>
    </xf>
    <xf numFmtId="0" fontId="32" fillId="0" borderId="12" xfId="0" applyFont="1" applyBorder="1" applyAlignment="1">
      <alignment horizontal="left"/>
    </xf>
    <xf numFmtId="0" fontId="35" fillId="0" borderId="39" xfId="28" applyFont="1" applyBorder="1" applyAlignment="1">
      <alignment horizontal="left"/>
    </xf>
    <xf numFmtId="0" fontId="32" fillId="0" borderId="38" xfId="0" applyFont="1" applyBorder="1" applyAlignment="1">
      <alignment horizontal="left"/>
    </xf>
    <xf numFmtId="0" fontId="35" fillId="0" borderId="17" xfId="28" applyFont="1" applyBorder="1" applyAlignment="1">
      <alignment horizontal="left"/>
    </xf>
    <xf numFmtId="0" fontId="32" fillId="0" borderId="34" xfId="0" applyFont="1" applyBorder="1" applyAlignment="1">
      <alignment horizontal="left"/>
    </xf>
    <xf numFmtId="0" fontId="27" fillId="0" borderId="41" xfId="43" applyFont="1" applyBorder="1" applyAlignment="1">
      <alignment horizontal="center" vertical="center" wrapText="1"/>
    </xf>
    <xf numFmtId="0" fontId="27" fillId="0" borderId="42" xfId="43" applyFont="1" applyBorder="1" applyAlignment="1">
      <alignment horizontal="center" vertical="center" wrapText="1"/>
    </xf>
    <xf numFmtId="0" fontId="27" fillId="0" borderId="37" xfId="43" applyFont="1" applyBorder="1" applyAlignment="1">
      <alignment horizontal="center" vertical="center" wrapText="1"/>
    </xf>
    <xf numFmtId="0" fontId="27" fillId="0" borderId="40" xfId="43" applyFont="1" applyBorder="1" applyAlignment="1">
      <alignment horizontal="center" vertical="center" wrapText="1"/>
    </xf>
    <xf numFmtId="0" fontId="27" fillId="0" borderId="33" xfId="43" applyFont="1" applyBorder="1" applyAlignment="1">
      <alignment horizontal="center" vertical="center" wrapText="1"/>
    </xf>
    <xf numFmtId="0" fontId="27" fillId="0" borderId="35" xfId="43" applyFont="1" applyBorder="1" applyAlignment="1">
      <alignment horizontal="center" vertical="center" wrapText="1"/>
    </xf>
    <xf numFmtId="0" fontId="31" fillId="25" borderId="10" xfId="43" applyFont="1" applyFill="1" applyBorder="1" applyAlignment="1">
      <alignment horizontal="center" vertical="center"/>
    </xf>
    <xf numFmtId="0" fontId="31" fillId="25" borderId="37" xfId="43" applyFont="1" applyFill="1" applyBorder="1" applyAlignment="1">
      <alignment horizontal="center" vertical="center"/>
    </xf>
    <xf numFmtId="0" fontId="31" fillId="25" borderId="36" xfId="43" applyFont="1" applyFill="1" applyBorder="1" applyAlignment="1">
      <alignment horizontal="center" vertical="center"/>
    </xf>
    <xf numFmtId="0" fontId="31" fillId="25" borderId="33" xfId="43" applyFont="1" applyFill="1" applyBorder="1" applyAlignment="1">
      <alignment horizontal="center" vertical="center"/>
    </xf>
    <xf numFmtId="0" fontId="31" fillId="25" borderId="32" xfId="43" applyFont="1" applyFill="1" applyBorder="1" applyAlignment="1">
      <alignment horizontal="center" vertical="center"/>
    </xf>
  </cellXfs>
  <cellStyles count="44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43"/>
    <cellStyle name="normální_List3" xfId="28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8"/>
  <sheetViews>
    <sheetView workbookViewId="0">
      <selection activeCell="F49" activeCellId="1" sqref="E47:F49 F49"/>
    </sheetView>
  </sheetViews>
  <sheetFormatPr defaultRowHeight="12.75"/>
  <cols>
    <col min="2" max="2" width="21" customWidth="1"/>
  </cols>
  <sheetData>
    <row r="1" spans="1:9" ht="21" thickBot="1">
      <c r="A1" s="52" t="s">
        <v>8</v>
      </c>
      <c r="B1" s="52"/>
      <c r="C1" s="52"/>
      <c r="D1" s="52"/>
      <c r="E1" s="52"/>
      <c r="F1" s="52"/>
      <c r="G1" s="52"/>
      <c r="H1" s="52"/>
    </row>
    <row r="2" spans="1:9" ht="21.75" thickBot="1">
      <c r="A2" s="53" t="s">
        <v>17</v>
      </c>
      <c r="B2" s="54"/>
      <c r="C2" s="54"/>
      <c r="D2" s="54"/>
      <c r="E2" s="54"/>
      <c r="F2" s="54"/>
      <c r="G2" s="54"/>
      <c r="H2" s="1"/>
    </row>
    <row r="3" spans="1:9" ht="16.5">
      <c r="A3" s="2"/>
      <c r="B3" s="3" t="s">
        <v>5</v>
      </c>
      <c r="C3" s="50">
        <v>1</v>
      </c>
      <c r="D3" s="51"/>
      <c r="E3" s="50">
        <v>2</v>
      </c>
      <c r="F3" s="51"/>
      <c r="G3" s="4" t="s">
        <v>2</v>
      </c>
      <c r="H3" s="5" t="s">
        <v>3</v>
      </c>
    </row>
    <row r="4" spans="1:9" ht="15.75" thickBot="1">
      <c r="A4" s="6" t="s">
        <v>6</v>
      </c>
      <c r="B4" s="7"/>
      <c r="C4" s="8" t="s">
        <v>0</v>
      </c>
      <c r="D4" s="8" t="s">
        <v>1</v>
      </c>
      <c r="E4" s="8" t="s">
        <v>0</v>
      </c>
      <c r="F4" s="9" t="s">
        <v>1</v>
      </c>
      <c r="G4" s="10" t="s">
        <v>4</v>
      </c>
      <c r="H4" s="11" t="s">
        <v>4</v>
      </c>
    </row>
    <row r="5" spans="1:9" ht="17.25" thickBot="1">
      <c r="A5" s="12">
        <v>1</v>
      </c>
      <c r="B5" s="13" t="s">
        <v>18</v>
      </c>
      <c r="C5" s="14">
        <v>65</v>
      </c>
      <c r="D5" s="14">
        <v>26</v>
      </c>
      <c r="E5" s="14">
        <v>71</v>
      </c>
      <c r="F5" s="14">
        <v>36</v>
      </c>
      <c r="G5" s="15">
        <f>SUM(C5:F5)</f>
        <v>198</v>
      </c>
      <c r="H5" s="55">
        <f>SUM(G5,G6,G7)</f>
        <v>657</v>
      </c>
    </row>
    <row r="6" spans="1:9" ht="17.25" thickBot="1">
      <c r="A6" s="16">
        <v>2</v>
      </c>
      <c r="B6" s="17" t="s">
        <v>19</v>
      </c>
      <c r="C6" s="18">
        <v>92</v>
      </c>
      <c r="D6" s="18">
        <v>18</v>
      </c>
      <c r="E6" s="18">
        <v>83</v>
      </c>
      <c r="F6" s="18">
        <v>52</v>
      </c>
      <c r="G6" s="15">
        <f>SUM(C6:F6)</f>
        <v>245</v>
      </c>
      <c r="H6" s="56"/>
    </row>
    <row r="7" spans="1:9" ht="17.25" thickBot="1">
      <c r="A7" s="48">
        <v>3</v>
      </c>
      <c r="B7" s="19" t="s">
        <v>20</v>
      </c>
      <c r="C7" s="20">
        <v>91</v>
      </c>
      <c r="D7" s="20">
        <v>18</v>
      </c>
      <c r="E7" s="20">
        <v>80</v>
      </c>
      <c r="F7" s="20">
        <v>25</v>
      </c>
      <c r="G7" s="15">
        <f>SUM(C7:F7)</f>
        <v>214</v>
      </c>
      <c r="H7" s="57"/>
      <c r="I7" s="36"/>
    </row>
    <row r="8" spans="1:9" ht="21" thickBot="1">
      <c r="A8" s="21"/>
      <c r="B8" s="22"/>
      <c r="C8" s="23"/>
      <c r="D8" s="23"/>
      <c r="E8" s="24" t="s">
        <v>7</v>
      </c>
      <c r="F8" s="25"/>
      <c r="G8" s="26">
        <f>AVERAGE(G5:G7)</f>
        <v>219</v>
      </c>
      <c r="H8" s="27"/>
    </row>
    <row r="9" spans="1:9" ht="21.75" thickBot="1">
      <c r="A9" s="58" t="s">
        <v>21</v>
      </c>
      <c r="B9" s="59"/>
      <c r="C9" s="59"/>
      <c r="D9" s="59"/>
      <c r="E9" s="59"/>
      <c r="F9" s="59"/>
      <c r="G9" s="59"/>
      <c r="H9" s="27"/>
    </row>
    <row r="10" spans="1:9" ht="16.5">
      <c r="A10" s="2"/>
      <c r="B10" s="3" t="s">
        <v>5</v>
      </c>
      <c r="C10" s="50">
        <v>1</v>
      </c>
      <c r="D10" s="51"/>
      <c r="E10" s="50">
        <v>2</v>
      </c>
      <c r="F10" s="51"/>
      <c r="G10" s="4" t="s">
        <v>2</v>
      </c>
      <c r="H10" s="5" t="s">
        <v>3</v>
      </c>
    </row>
    <row r="11" spans="1:9" ht="15.75" thickBot="1">
      <c r="A11" s="6" t="s">
        <v>6</v>
      </c>
      <c r="B11" s="7"/>
      <c r="C11" s="8" t="s">
        <v>0</v>
      </c>
      <c r="D11" s="8" t="s">
        <v>1</v>
      </c>
      <c r="E11" s="8" t="s">
        <v>0</v>
      </c>
      <c r="F11" s="9" t="s">
        <v>1</v>
      </c>
      <c r="G11" s="10" t="s">
        <v>4</v>
      </c>
      <c r="H11" s="11" t="s">
        <v>4</v>
      </c>
    </row>
    <row r="12" spans="1:9" ht="16.5" customHeight="1" thickBot="1">
      <c r="A12" s="12">
        <v>1</v>
      </c>
      <c r="B12" s="13" t="s">
        <v>22</v>
      </c>
      <c r="C12" s="14">
        <v>78</v>
      </c>
      <c r="D12" s="14">
        <v>18</v>
      </c>
      <c r="E12" s="14">
        <v>64</v>
      </c>
      <c r="F12" s="14">
        <v>17</v>
      </c>
      <c r="G12" s="15">
        <f>SUM(C12:F12)</f>
        <v>177</v>
      </c>
      <c r="H12" s="55">
        <f>SUM(G12,G13,G14)</f>
        <v>617</v>
      </c>
    </row>
    <row r="13" spans="1:9" ht="16.5" customHeight="1" thickBot="1">
      <c r="A13" s="16">
        <v>2</v>
      </c>
      <c r="B13" s="17" t="s">
        <v>23</v>
      </c>
      <c r="C13" s="18">
        <v>74</v>
      </c>
      <c r="D13" s="18">
        <v>32</v>
      </c>
      <c r="E13" s="18">
        <v>92</v>
      </c>
      <c r="F13" s="18">
        <v>25</v>
      </c>
      <c r="G13" s="15">
        <f>SUM(C13:F13)</f>
        <v>223</v>
      </c>
      <c r="H13" s="56"/>
    </row>
    <row r="14" spans="1:9" ht="17.25" customHeight="1" thickBot="1">
      <c r="A14" s="6">
        <v>3</v>
      </c>
      <c r="B14" s="19" t="s">
        <v>24</v>
      </c>
      <c r="C14" s="20">
        <v>76</v>
      </c>
      <c r="D14" s="20">
        <v>34</v>
      </c>
      <c r="E14" s="28">
        <v>72</v>
      </c>
      <c r="F14" s="28">
        <v>35</v>
      </c>
      <c r="G14" s="15">
        <f>SUM(C14:F14)</f>
        <v>217</v>
      </c>
      <c r="H14" s="57"/>
    </row>
    <row r="15" spans="1:9" ht="21" thickBot="1">
      <c r="A15" s="21"/>
      <c r="B15" s="22"/>
      <c r="C15" s="23"/>
      <c r="D15" s="23"/>
      <c r="E15" s="24" t="s">
        <v>7</v>
      </c>
      <c r="F15" s="25"/>
      <c r="G15" s="26">
        <f>AVERAGE(G12:G14)</f>
        <v>205.66666666666666</v>
      </c>
      <c r="H15" s="27"/>
    </row>
    <row r="16" spans="1:9" ht="21.75" thickBot="1">
      <c r="A16" s="58" t="s">
        <v>25</v>
      </c>
      <c r="B16" s="58"/>
      <c r="C16" s="58"/>
      <c r="D16" s="58"/>
      <c r="E16" s="58"/>
      <c r="F16" s="58"/>
      <c r="G16" s="58"/>
      <c r="H16" s="29"/>
    </row>
    <row r="17" spans="1:8" ht="16.5">
      <c r="A17" s="2"/>
      <c r="B17" s="3" t="s">
        <v>5</v>
      </c>
      <c r="C17" s="50">
        <v>1</v>
      </c>
      <c r="D17" s="51"/>
      <c r="E17" s="50">
        <v>2</v>
      </c>
      <c r="F17" s="51"/>
      <c r="G17" s="4" t="s">
        <v>2</v>
      </c>
      <c r="H17" s="5" t="s">
        <v>3</v>
      </c>
    </row>
    <row r="18" spans="1:8" ht="15.75" thickBot="1">
      <c r="A18" s="6" t="s">
        <v>6</v>
      </c>
      <c r="B18" s="7"/>
      <c r="C18" s="8" t="s">
        <v>0</v>
      </c>
      <c r="D18" s="8" t="s">
        <v>1</v>
      </c>
      <c r="E18" s="8" t="s">
        <v>0</v>
      </c>
      <c r="F18" s="9" t="s">
        <v>1</v>
      </c>
      <c r="G18" s="10" t="s">
        <v>4</v>
      </c>
      <c r="H18" s="11" t="s">
        <v>4</v>
      </c>
    </row>
    <row r="19" spans="1:8" ht="16.5" customHeight="1" thickBot="1">
      <c r="A19" s="12">
        <v>1</v>
      </c>
      <c r="B19" s="13" t="s">
        <v>26</v>
      </c>
      <c r="C19" s="14">
        <v>81</v>
      </c>
      <c r="D19" s="14">
        <v>33</v>
      </c>
      <c r="E19" s="14">
        <v>68</v>
      </c>
      <c r="F19" s="14">
        <v>30</v>
      </c>
      <c r="G19" s="15">
        <f>SUM(C19:F19)</f>
        <v>212</v>
      </c>
      <c r="H19" s="55">
        <f>SUM(G19,G20,G21)</f>
        <v>663</v>
      </c>
    </row>
    <row r="20" spans="1:8" ht="16.5" customHeight="1" thickBot="1">
      <c r="A20" s="16">
        <v>2</v>
      </c>
      <c r="B20" s="17" t="s">
        <v>19</v>
      </c>
      <c r="C20" s="18">
        <v>75</v>
      </c>
      <c r="D20" s="18">
        <v>22</v>
      </c>
      <c r="E20" s="18">
        <v>88</v>
      </c>
      <c r="F20" s="18">
        <v>25</v>
      </c>
      <c r="G20" s="15">
        <f>SUM(C20:F20)</f>
        <v>210</v>
      </c>
      <c r="H20" s="56"/>
    </row>
    <row r="21" spans="1:8" ht="17.25" customHeight="1" thickBot="1">
      <c r="A21" s="6">
        <v>3</v>
      </c>
      <c r="B21" s="19" t="s">
        <v>27</v>
      </c>
      <c r="C21" s="20">
        <v>84</v>
      </c>
      <c r="D21" s="20">
        <v>49</v>
      </c>
      <c r="E21" s="28">
        <v>73</v>
      </c>
      <c r="F21" s="28">
        <v>35</v>
      </c>
      <c r="G21" s="15">
        <f>SUM(C21:F21)</f>
        <v>241</v>
      </c>
      <c r="H21" s="57"/>
    </row>
    <row r="22" spans="1:8" ht="21" thickBot="1">
      <c r="A22" s="21"/>
      <c r="B22" s="22"/>
      <c r="C22" s="23"/>
      <c r="D22" s="23"/>
      <c r="E22" s="24" t="s">
        <v>7</v>
      </c>
      <c r="F22" s="25"/>
      <c r="G22" s="26">
        <f>AVERAGE(G19:G21)</f>
        <v>221</v>
      </c>
      <c r="H22" s="27"/>
    </row>
    <row r="23" spans="1:8" ht="21.75" thickBot="1">
      <c r="A23" s="58" t="s">
        <v>28</v>
      </c>
      <c r="B23" s="58"/>
      <c r="C23" s="58"/>
      <c r="D23" s="58"/>
      <c r="E23" s="58"/>
      <c r="F23" s="58"/>
      <c r="G23" s="58"/>
      <c r="H23" s="29"/>
    </row>
    <row r="24" spans="1:8" ht="16.5">
      <c r="A24" s="2"/>
      <c r="B24" s="3" t="s">
        <v>5</v>
      </c>
      <c r="C24" s="50">
        <v>1</v>
      </c>
      <c r="D24" s="51"/>
      <c r="E24" s="50">
        <v>2</v>
      </c>
      <c r="F24" s="51"/>
      <c r="G24" s="4" t="s">
        <v>2</v>
      </c>
      <c r="H24" s="5" t="s">
        <v>3</v>
      </c>
    </row>
    <row r="25" spans="1:8" ht="15.75" thickBot="1">
      <c r="A25" s="30" t="s">
        <v>6</v>
      </c>
      <c r="B25" s="31"/>
      <c r="C25" s="32" t="s">
        <v>0</v>
      </c>
      <c r="D25" s="32" t="s">
        <v>1</v>
      </c>
      <c r="E25" s="8" t="s">
        <v>0</v>
      </c>
      <c r="F25" s="9" t="s">
        <v>1</v>
      </c>
      <c r="G25" s="33" t="s">
        <v>4</v>
      </c>
      <c r="H25" s="34" t="s">
        <v>4</v>
      </c>
    </row>
    <row r="26" spans="1:8" ht="16.5" customHeight="1" thickBot="1">
      <c r="A26" s="12">
        <v>1</v>
      </c>
      <c r="B26" s="13" t="s">
        <v>29</v>
      </c>
      <c r="C26" s="14">
        <v>78</v>
      </c>
      <c r="D26" s="14">
        <v>35</v>
      </c>
      <c r="E26" s="14">
        <v>87</v>
      </c>
      <c r="F26" s="14">
        <v>45</v>
      </c>
      <c r="G26" s="15">
        <f>SUM(C26:F26)</f>
        <v>245</v>
      </c>
      <c r="H26" s="55">
        <f>SUM(G26,G27,G28)</f>
        <v>706</v>
      </c>
    </row>
    <row r="27" spans="1:8" ht="16.5" customHeight="1" thickBot="1">
      <c r="A27" s="16">
        <v>2</v>
      </c>
      <c r="B27" s="17" t="s">
        <v>30</v>
      </c>
      <c r="C27" s="18">
        <v>71</v>
      </c>
      <c r="D27" s="18">
        <v>17</v>
      </c>
      <c r="E27" s="18">
        <v>84</v>
      </c>
      <c r="F27" s="18">
        <v>42</v>
      </c>
      <c r="G27" s="15">
        <f>SUM(C27:F27)</f>
        <v>214</v>
      </c>
      <c r="H27" s="56"/>
    </row>
    <row r="28" spans="1:8" ht="17.25" customHeight="1" thickBot="1">
      <c r="A28" s="48">
        <v>3</v>
      </c>
      <c r="B28" s="19" t="s">
        <v>31</v>
      </c>
      <c r="C28" s="20">
        <v>86</v>
      </c>
      <c r="D28" s="20">
        <v>44</v>
      </c>
      <c r="E28" s="28">
        <v>79</v>
      </c>
      <c r="F28" s="28">
        <v>38</v>
      </c>
      <c r="G28" s="15">
        <f>SUM(C28:F28)</f>
        <v>247</v>
      </c>
      <c r="H28" s="57"/>
    </row>
    <row r="29" spans="1:8" ht="21" thickBot="1">
      <c r="A29" s="21"/>
      <c r="B29" s="22"/>
      <c r="C29" s="23"/>
      <c r="D29" s="23"/>
      <c r="E29" s="24" t="s">
        <v>7</v>
      </c>
      <c r="F29" s="25"/>
      <c r="G29" s="26">
        <f>AVERAGE(G26:G28)</f>
        <v>235.33333333333334</v>
      </c>
      <c r="H29" s="27"/>
    </row>
    <row r="30" spans="1:8" ht="21.75" thickBot="1">
      <c r="A30" s="60" t="s">
        <v>32</v>
      </c>
      <c r="B30" s="60"/>
      <c r="C30" s="60"/>
      <c r="D30" s="60"/>
      <c r="E30" s="60"/>
      <c r="F30" s="60"/>
      <c r="G30" s="60"/>
      <c r="H30" s="29"/>
    </row>
    <row r="31" spans="1:8" ht="16.5">
      <c r="A31" s="2"/>
      <c r="B31" s="3" t="s">
        <v>5</v>
      </c>
      <c r="C31" s="50">
        <v>1</v>
      </c>
      <c r="D31" s="51"/>
      <c r="E31" s="50">
        <v>2</v>
      </c>
      <c r="F31" s="51"/>
      <c r="G31" s="4" t="s">
        <v>2</v>
      </c>
      <c r="H31" s="5" t="s">
        <v>3</v>
      </c>
    </row>
    <row r="32" spans="1:8" ht="15.75" thickBot="1">
      <c r="A32" s="6" t="s">
        <v>6</v>
      </c>
      <c r="B32" s="7"/>
      <c r="C32" s="8" t="s">
        <v>0</v>
      </c>
      <c r="D32" s="8" t="s">
        <v>1</v>
      </c>
      <c r="E32" s="8" t="s">
        <v>0</v>
      </c>
      <c r="F32" s="9" t="s">
        <v>1</v>
      </c>
      <c r="G32" s="10" t="s">
        <v>4</v>
      </c>
      <c r="H32" s="11" t="s">
        <v>4</v>
      </c>
    </row>
    <row r="33" spans="1:8" ht="16.5" customHeight="1" thickBot="1">
      <c r="A33" s="12">
        <v>1</v>
      </c>
      <c r="B33" s="13" t="s">
        <v>27</v>
      </c>
      <c r="C33" s="14">
        <v>84</v>
      </c>
      <c r="D33" s="14">
        <v>33</v>
      </c>
      <c r="E33" s="14">
        <v>76</v>
      </c>
      <c r="F33" s="14">
        <v>48</v>
      </c>
      <c r="G33" s="15">
        <f>SUM(C33:F33)</f>
        <v>241</v>
      </c>
      <c r="H33" s="55">
        <f>SUM(G33,G34,G35)</f>
        <v>441</v>
      </c>
    </row>
    <row r="34" spans="1:8" ht="16.5" customHeight="1" thickBot="1">
      <c r="A34" s="16">
        <v>2</v>
      </c>
      <c r="B34" s="17" t="s">
        <v>26</v>
      </c>
      <c r="C34" s="18">
        <v>90</v>
      </c>
      <c r="D34" s="18">
        <v>21</v>
      </c>
      <c r="E34" s="18">
        <v>63</v>
      </c>
      <c r="F34" s="18">
        <v>26</v>
      </c>
      <c r="G34" s="15">
        <f>SUM(C34:F34)</f>
        <v>200</v>
      </c>
      <c r="H34" s="56"/>
    </row>
    <row r="35" spans="1:8" ht="17.25" customHeight="1" thickBot="1">
      <c r="A35" s="48">
        <v>3</v>
      </c>
      <c r="B35" s="19" t="s">
        <v>20</v>
      </c>
      <c r="C35" s="20"/>
      <c r="D35" s="20"/>
      <c r="E35" s="28"/>
      <c r="F35" s="28"/>
      <c r="G35" s="15">
        <f>SUM(C35:F35)</f>
        <v>0</v>
      </c>
      <c r="H35" s="57"/>
    </row>
    <row r="36" spans="1:8" ht="21" thickBot="1">
      <c r="A36" s="21"/>
      <c r="B36" s="22"/>
      <c r="C36" s="23"/>
      <c r="D36" s="23"/>
      <c r="E36" s="24" t="s">
        <v>7</v>
      </c>
      <c r="F36" s="25"/>
      <c r="G36" s="26">
        <f>AVERAGE(G33:G35)</f>
        <v>147</v>
      </c>
      <c r="H36" s="27"/>
    </row>
    <row r="37" spans="1:8" ht="21.75" thickBot="1">
      <c r="A37" s="58" t="s">
        <v>33</v>
      </c>
      <c r="B37" s="58"/>
      <c r="C37" s="58"/>
      <c r="D37" s="58"/>
      <c r="E37" s="58"/>
      <c r="F37" s="58"/>
      <c r="G37" s="58"/>
      <c r="H37" s="29"/>
    </row>
    <row r="38" spans="1:8" ht="16.5">
      <c r="A38" s="2"/>
      <c r="B38" s="3" t="s">
        <v>5</v>
      </c>
      <c r="C38" s="50">
        <v>1</v>
      </c>
      <c r="D38" s="51"/>
      <c r="E38" s="50">
        <v>2</v>
      </c>
      <c r="F38" s="51"/>
      <c r="G38" s="4" t="s">
        <v>2</v>
      </c>
      <c r="H38" s="5" t="s">
        <v>3</v>
      </c>
    </row>
    <row r="39" spans="1:8" ht="15.75" thickBot="1">
      <c r="A39" s="6" t="s">
        <v>6</v>
      </c>
      <c r="B39" s="7"/>
      <c r="C39" s="8"/>
      <c r="D39" s="8"/>
      <c r="E39" s="8" t="s">
        <v>0</v>
      </c>
      <c r="F39" s="9" t="s">
        <v>1</v>
      </c>
      <c r="G39" s="10" t="s">
        <v>4</v>
      </c>
      <c r="H39" s="11" t="s">
        <v>4</v>
      </c>
    </row>
    <row r="40" spans="1:8" ht="16.5" customHeight="1" thickBot="1">
      <c r="A40" s="12">
        <v>1</v>
      </c>
      <c r="B40" s="13" t="s">
        <v>34</v>
      </c>
      <c r="C40" s="14">
        <v>68</v>
      </c>
      <c r="D40" s="14">
        <v>17</v>
      </c>
      <c r="E40" s="14">
        <v>63</v>
      </c>
      <c r="F40" s="14">
        <v>16</v>
      </c>
      <c r="G40" s="15">
        <f>SUM(C40:F40)</f>
        <v>164</v>
      </c>
      <c r="H40" s="55">
        <f>SUM(G40,G41,G42)</f>
        <v>581</v>
      </c>
    </row>
    <row r="41" spans="1:8" ht="16.5" customHeight="1" thickBot="1">
      <c r="A41" s="16">
        <v>2</v>
      </c>
      <c r="B41" s="17" t="s">
        <v>35</v>
      </c>
      <c r="C41" s="18">
        <v>84</v>
      </c>
      <c r="D41" s="18">
        <v>18</v>
      </c>
      <c r="E41" s="18">
        <v>75</v>
      </c>
      <c r="F41" s="18">
        <v>26</v>
      </c>
      <c r="G41" s="15">
        <f>SUM(C41:F41)</f>
        <v>203</v>
      </c>
      <c r="H41" s="56"/>
    </row>
    <row r="42" spans="1:8" ht="17.25" customHeight="1" thickBot="1">
      <c r="A42" s="6">
        <v>3</v>
      </c>
      <c r="B42" s="19" t="s">
        <v>36</v>
      </c>
      <c r="C42" s="20">
        <v>85</v>
      </c>
      <c r="D42" s="20">
        <v>17</v>
      </c>
      <c r="E42" s="28">
        <v>78</v>
      </c>
      <c r="F42" s="28">
        <v>34</v>
      </c>
      <c r="G42" s="15">
        <f>SUM(C42:F42)</f>
        <v>214</v>
      </c>
      <c r="H42" s="57"/>
    </row>
    <row r="43" spans="1:8" ht="17.25" thickBot="1">
      <c r="A43" s="29"/>
      <c r="B43" s="29"/>
      <c r="C43" s="29"/>
      <c r="D43" s="29"/>
      <c r="E43" s="24" t="s">
        <v>7</v>
      </c>
      <c r="F43" s="25"/>
      <c r="G43" s="26">
        <f>AVERAGE(G40:G42)</f>
        <v>193.66666666666666</v>
      </c>
      <c r="H43" s="29"/>
    </row>
    <row r="44" spans="1:8" ht="21.75" thickBot="1">
      <c r="A44" s="58" t="s">
        <v>37</v>
      </c>
      <c r="B44" s="60"/>
      <c r="C44" s="60"/>
      <c r="D44" s="60"/>
      <c r="E44" s="60"/>
      <c r="F44" s="60"/>
      <c r="G44" s="60"/>
      <c r="H44" s="29"/>
    </row>
    <row r="45" spans="1:8" ht="16.5">
      <c r="A45" s="2"/>
      <c r="B45" s="3" t="s">
        <v>5</v>
      </c>
      <c r="C45" s="50">
        <v>1</v>
      </c>
      <c r="D45" s="51"/>
      <c r="E45" s="50">
        <v>2</v>
      </c>
      <c r="F45" s="51"/>
      <c r="G45" s="4" t="s">
        <v>2</v>
      </c>
      <c r="H45" s="5" t="s">
        <v>3</v>
      </c>
    </row>
    <row r="46" spans="1:8" ht="15.75" thickBot="1">
      <c r="A46" s="6" t="s">
        <v>6</v>
      </c>
      <c r="B46" s="7"/>
      <c r="C46" s="8" t="s">
        <v>0</v>
      </c>
      <c r="D46" s="8" t="s">
        <v>1</v>
      </c>
      <c r="E46" s="8" t="s">
        <v>0</v>
      </c>
      <c r="F46" s="9" t="s">
        <v>1</v>
      </c>
      <c r="G46" s="10" t="s">
        <v>4</v>
      </c>
      <c r="H46" s="11" t="s">
        <v>4</v>
      </c>
    </row>
    <row r="47" spans="1:8" ht="16.5" customHeight="1" thickBot="1">
      <c r="A47" s="12">
        <v>1</v>
      </c>
      <c r="B47" s="13" t="s">
        <v>38</v>
      </c>
      <c r="C47" s="14">
        <v>41</v>
      </c>
      <c r="D47" s="14">
        <v>8</v>
      </c>
      <c r="E47" s="14">
        <v>48</v>
      </c>
      <c r="F47" s="14">
        <v>15</v>
      </c>
      <c r="G47" s="15">
        <f>SUM(C47:F47)</f>
        <v>112</v>
      </c>
      <c r="H47" s="55">
        <f>SUM(G47,G48,G49)</f>
        <v>460</v>
      </c>
    </row>
    <row r="48" spans="1:8" ht="16.5" customHeight="1" thickBot="1">
      <c r="A48" s="16">
        <v>2</v>
      </c>
      <c r="B48" s="17" t="s">
        <v>39</v>
      </c>
      <c r="C48" s="18">
        <v>64</v>
      </c>
      <c r="D48" s="18">
        <v>26</v>
      </c>
      <c r="E48" s="18">
        <v>64</v>
      </c>
      <c r="F48" s="18">
        <v>23</v>
      </c>
      <c r="G48" s="15">
        <f>SUM(C48:F48)</f>
        <v>177</v>
      </c>
      <c r="H48" s="56"/>
    </row>
    <row r="49" spans="1:8" ht="17.25" customHeight="1" thickBot="1">
      <c r="A49" s="6">
        <v>3</v>
      </c>
      <c r="B49" s="19" t="s">
        <v>40</v>
      </c>
      <c r="C49" s="20">
        <v>61</v>
      </c>
      <c r="D49" s="20">
        <v>13</v>
      </c>
      <c r="E49" s="28">
        <v>62</v>
      </c>
      <c r="F49" s="28">
        <v>35</v>
      </c>
      <c r="G49" s="15">
        <f>SUM(C49:F49)</f>
        <v>171</v>
      </c>
      <c r="H49" s="57"/>
    </row>
    <row r="50" spans="1:8" ht="21" thickBot="1">
      <c r="A50" s="21"/>
      <c r="B50" s="22"/>
      <c r="C50" s="23"/>
      <c r="D50" s="23"/>
      <c r="E50" s="24" t="s">
        <v>7</v>
      </c>
      <c r="F50" s="25"/>
      <c r="G50" s="26">
        <f>AVERAGE(G47:G49)</f>
        <v>153.33333333333334</v>
      </c>
      <c r="H50" s="27"/>
    </row>
    <row r="51" spans="1:8" ht="13.5" thickBot="1">
      <c r="A51" s="29"/>
      <c r="B51" s="29"/>
      <c r="C51" s="29"/>
      <c r="D51" s="29"/>
      <c r="E51" s="29"/>
      <c r="F51" s="29"/>
      <c r="G51" s="29"/>
      <c r="H51" s="29"/>
    </row>
    <row r="52" spans="1:8" ht="16.5">
      <c r="A52" s="2"/>
      <c r="B52" s="3" t="s">
        <v>5</v>
      </c>
      <c r="C52" s="50">
        <v>1</v>
      </c>
      <c r="D52" s="51"/>
      <c r="E52" s="50">
        <v>2</v>
      </c>
      <c r="F52" s="51"/>
      <c r="G52" s="4" t="s">
        <v>2</v>
      </c>
      <c r="H52" s="5" t="s">
        <v>3</v>
      </c>
    </row>
    <row r="53" spans="1:8" ht="15.75" thickBot="1">
      <c r="A53" s="6" t="s">
        <v>6</v>
      </c>
      <c r="B53" s="7"/>
      <c r="C53" s="8"/>
      <c r="D53" s="8"/>
      <c r="E53" s="8" t="s">
        <v>0</v>
      </c>
      <c r="F53" s="9" t="s">
        <v>1</v>
      </c>
      <c r="G53" s="10" t="s">
        <v>4</v>
      </c>
      <c r="H53" s="11" t="s">
        <v>4</v>
      </c>
    </row>
    <row r="54" spans="1:8" ht="16.5" customHeight="1" thickBot="1">
      <c r="A54" s="12">
        <v>1</v>
      </c>
      <c r="B54" s="13"/>
      <c r="C54" s="14"/>
      <c r="D54" s="14"/>
      <c r="E54" s="14"/>
      <c r="F54" s="14"/>
      <c r="G54" s="15">
        <f>SUM(C54:F54)</f>
        <v>0</v>
      </c>
      <c r="H54" s="55">
        <f>SUM(G54,G55,G56)</f>
        <v>0</v>
      </c>
    </row>
    <row r="55" spans="1:8" ht="16.5" customHeight="1" thickBot="1">
      <c r="A55" s="16">
        <v>2</v>
      </c>
      <c r="B55" s="17"/>
      <c r="C55" s="18"/>
      <c r="D55" s="18"/>
      <c r="E55" s="18"/>
      <c r="F55" s="18"/>
      <c r="G55" s="15">
        <f>SUM(C55:F55)</f>
        <v>0</v>
      </c>
      <c r="H55" s="56"/>
    </row>
    <row r="56" spans="1:8" ht="17.25" customHeight="1" thickBot="1">
      <c r="A56" s="6">
        <v>3</v>
      </c>
      <c r="B56" s="19"/>
      <c r="C56" s="20"/>
      <c r="D56" s="20"/>
      <c r="E56" s="28"/>
      <c r="F56" s="28"/>
      <c r="G56" s="15">
        <f>SUM(C56:F56)</f>
        <v>0</v>
      </c>
      <c r="H56" s="57"/>
    </row>
    <row r="57" spans="1:8" ht="17.25" thickBot="1">
      <c r="A57" s="29"/>
      <c r="B57" s="29"/>
      <c r="C57" s="29"/>
      <c r="D57" s="29"/>
      <c r="E57" s="24" t="s">
        <v>7</v>
      </c>
      <c r="F57" s="25"/>
      <c r="G57" s="26">
        <f>AVERAGE(G54:G56)</f>
        <v>0</v>
      </c>
      <c r="H57" s="29"/>
    </row>
    <row r="58" spans="1:8" ht="16.5">
      <c r="A58" s="29"/>
      <c r="B58" s="29"/>
      <c r="C58" s="29"/>
      <c r="D58" s="29"/>
      <c r="E58" s="35"/>
      <c r="F58" s="23"/>
      <c r="G58" s="21"/>
      <c r="H58" s="29"/>
    </row>
  </sheetData>
  <mergeCells count="32">
    <mergeCell ref="H54:H56"/>
    <mergeCell ref="H40:H42"/>
    <mergeCell ref="C45:D45"/>
    <mergeCell ref="E45:F45"/>
    <mergeCell ref="H47:H49"/>
    <mergeCell ref="C52:D52"/>
    <mergeCell ref="E52:F52"/>
    <mergeCell ref="A44:G44"/>
    <mergeCell ref="H26:H28"/>
    <mergeCell ref="C31:D31"/>
    <mergeCell ref="E31:F31"/>
    <mergeCell ref="H33:H35"/>
    <mergeCell ref="C38:D38"/>
    <mergeCell ref="E38:F38"/>
    <mergeCell ref="A30:G30"/>
    <mergeCell ref="A37:G37"/>
    <mergeCell ref="H12:H14"/>
    <mergeCell ref="C17:D17"/>
    <mergeCell ref="E17:F17"/>
    <mergeCell ref="H19:H21"/>
    <mergeCell ref="C24:D24"/>
    <mergeCell ref="E24:F24"/>
    <mergeCell ref="A16:G16"/>
    <mergeCell ref="A23:G23"/>
    <mergeCell ref="C10:D10"/>
    <mergeCell ref="E10:F10"/>
    <mergeCell ref="A1:H1"/>
    <mergeCell ref="A2:G2"/>
    <mergeCell ref="C3:D3"/>
    <mergeCell ref="E3:F3"/>
    <mergeCell ref="H5:H7"/>
    <mergeCell ref="A9:G9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1"/>
  </sheetPr>
  <dimension ref="A1:N70"/>
  <sheetViews>
    <sheetView tabSelected="1" zoomScale="64" zoomScaleNormal="64" workbookViewId="0">
      <selection activeCell="B18" sqref="B18:C20"/>
    </sheetView>
  </sheetViews>
  <sheetFormatPr defaultRowHeight="12.75"/>
  <cols>
    <col min="1" max="1" width="7.42578125" style="37" customWidth="1"/>
    <col min="2" max="2" width="12.42578125" style="37" customWidth="1"/>
    <col min="3" max="3" width="16" style="37" customWidth="1"/>
    <col min="4" max="5" width="14" style="37" customWidth="1"/>
    <col min="6" max="12" width="8.42578125" style="37" customWidth="1"/>
    <col min="13" max="14" width="5.7109375" style="37" customWidth="1"/>
    <col min="15" max="16384" width="9.140625" style="37"/>
  </cols>
  <sheetData>
    <row r="1" spans="1:14" ht="24.75" customHeight="1" thickBot="1">
      <c r="A1" s="82" t="s">
        <v>42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4"/>
    </row>
    <row r="2" spans="1:14" ht="20.25" customHeight="1" thickBot="1">
      <c r="A2" s="44" t="s">
        <v>16</v>
      </c>
      <c r="B2" s="85" t="s">
        <v>15</v>
      </c>
      <c r="C2" s="85"/>
      <c r="D2" s="85" t="s">
        <v>14</v>
      </c>
      <c r="E2" s="85"/>
      <c r="F2" s="45" t="s">
        <v>13</v>
      </c>
      <c r="G2" s="45" t="s">
        <v>12</v>
      </c>
      <c r="H2" s="45" t="s">
        <v>11</v>
      </c>
      <c r="I2" s="45" t="s">
        <v>13</v>
      </c>
      <c r="J2" s="45" t="s">
        <v>12</v>
      </c>
      <c r="K2" s="45" t="s">
        <v>11</v>
      </c>
      <c r="L2" s="45" t="s">
        <v>10</v>
      </c>
      <c r="M2" s="85" t="s">
        <v>9</v>
      </c>
      <c r="N2" s="86"/>
    </row>
    <row r="3" spans="1:14" ht="21" customHeight="1">
      <c r="A3" s="91">
        <v>1</v>
      </c>
      <c r="B3" s="63" t="s">
        <v>28</v>
      </c>
      <c r="C3" s="64"/>
      <c r="D3" s="69" t="s">
        <v>29</v>
      </c>
      <c r="E3" s="70"/>
      <c r="F3" s="14">
        <v>78</v>
      </c>
      <c r="G3" s="14">
        <v>35</v>
      </c>
      <c r="H3" s="43">
        <f>SUM(F3:G3)</f>
        <v>113</v>
      </c>
      <c r="I3" s="14">
        <v>87</v>
      </c>
      <c r="J3" s="14">
        <v>45</v>
      </c>
      <c r="K3" s="43">
        <f t="shared" ref="K3:K5" si="0">SUM(I3:J3)</f>
        <v>132</v>
      </c>
      <c r="L3" s="42">
        <f t="shared" ref="L3:L5" si="1">H3+K3</f>
        <v>245</v>
      </c>
      <c r="M3" s="71">
        <f>L3+L4+L5</f>
        <v>706</v>
      </c>
      <c r="N3" s="72"/>
    </row>
    <row r="4" spans="1:14" ht="21" customHeight="1">
      <c r="A4" s="92"/>
      <c r="B4" s="65"/>
      <c r="C4" s="66"/>
      <c r="D4" s="77" t="s">
        <v>30</v>
      </c>
      <c r="E4" s="78"/>
      <c r="F4" s="18">
        <v>71</v>
      </c>
      <c r="G4" s="18">
        <v>17</v>
      </c>
      <c r="H4" s="41">
        <f>SUM(F4:G4)</f>
        <v>88</v>
      </c>
      <c r="I4" s="18">
        <v>84</v>
      </c>
      <c r="J4" s="18">
        <v>42</v>
      </c>
      <c r="K4" s="41">
        <f t="shared" si="0"/>
        <v>126</v>
      </c>
      <c r="L4" s="40">
        <f t="shared" si="1"/>
        <v>214</v>
      </c>
      <c r="M4" s="73"/>
      <c r="N4" s="74"/>
    </row>
    <row r="5" spans="1:14" ht="21" customHeight="1" thickBot="1">
      <c r="A5" s="93"/>
      <c r="B5" s="67"/>
      <c r="C5" s="68"/>
      <c r="D5" s="61" t="s">
        <v>31</v>
      </c>
      <c r="E5" s="62"/>
      <c r="F5" s="20">
        <v>86</v>
      </c>
      <c r="G5" s="20">
        <v>44</v>
      </c>
      <c r="H5" s="39">
        <f>SUM(F5:G5)</f>
        <v>130</v>
      </c>
      <c r="I5" s="28">
        <v>79</v>
      </c>
      <c r="J5" s="28">
        <v>38</v>
      </c>
      <c r="K5" s="39">
        <f t="shared" si="0"/>
        <v>117</v>
      </c>
      <c r="L5" s="38">
        <f t="shared" si="1"/>
        <v>247</v>
      </c>
      <c r="M5" s="75"/>
      <c r="N5" s="76"/>
    </row>
    <row r="6" spans="1:14" ht="21" customHeight="1">
      <c r="A6" s="91">
        <v>2</v>
      </c>
      <c r="B6" s="63" t="s">
        <v>92</v>
      </c>
      <c r="C6" s="64"/>
      <c r="D6" s="69" t="s">
        <v>79</v>
      </c>
      <c r="E6" s="70"/>
      <c r="F6" s="46">
        <v>59</v>
      </c>
      <c r="G6" s="46">
        <v>27</v>
      </c>
      <c r="H6" s="43">
        <f t="shared" ref="H6:H8" si="2">SUM(F6:G6)</f>
        <v>86</v>
      </c>
      <c r="I6" s="46">
        <v>72</v>
      </c>
      <c r="J6" s="46">
        <v>44</v>
      </c>
      <c r="K6" s="43">
        <f t="shared" ref="K6:K8" si="3">SUM(I6:J6)</f>
        <v>116</v>
      </c>
      <c r="L6" s="42">
        <f t="shared" ref="L6:L8" si="4">H6+K6</f>
        <v>202</v>
      </c>
      <c r="M6" s="71">
        <f>L6+L7+L8</f>
        <v>691</v>
      </c>
      <c r="N6" s="72"/>
    </row>
    <row r="7" spans="1:14" ht="21" customHeight="1">
      <c r="A7" s="92"/>
      <c r="B7" s="65"/>
      <c r="C7" s="66"/>
      <c r="D7" s="77" t="s">
        <v>80</v>
      </c>
      <c r="E7" s="78"/>
      <c r="F7" s="47">
        <v>85</v>
      </c>
      <c r="G7" s="47">
        <v>35</v>
      </c>
      <c r="H7" s="41">
        <f t="shared" si="2"/>
        <v>120</v>
      </c>
      <c r="I7" s="47">
        <v>72</v>
      </c>
      <c r="J7" s="47">
        <v>52</v>
      </c>
      <c r="K7" s="41">
        <f t="shared" si="3"/>
        <v>124</v>
      </c>
      <c r="L7" s="40">
        <f t="shared" si="4"/>
        <v>244</v>
      </c>
      <c r="M7" s="73"/>
      <c r="N7" s="74"/>
    </row>
    <row r="8" spans="1:14" ht="21" customHeight="1" thickBot="1">
      <c r="A8" s="93"/>
      <c r="B8" s="67"/>
      <c r="C8" s="68"/>
      <c r="D8" s="61" t="s">
        <v>81</v>
      </c>
      <c r="E8" s="62"/>
      <c r="F8" s="8">
        <v>83</v>
      </c>
      <c r="G8" s="8">
        <v>40</v>
      </c>
      <c r="H8" s="39">
        <f t="shared" si="2"/>
        <v>123</v>
      </c>
      <c r="I8" s="32">
        <v>86</v>
      </c>
      <c r="J8" s="32">
        <v>36</v>
      </c>
      <c r="K8" s="39">
        <f t="shared" si="3"/>
        <v>122</v>
      </c>
      <c r="L8" s="38">
        <f t="shared" si="4"/>
        <v>245</v>
      </c>
      <c r="M8" s="75"/>
      <c r="N8" s="76"/>
    </row>
    <row r="9" spans="1:14" ht="21" customHeight="1">
      <c r="A9" s="91">
        <v>3</v>
      </c>
      <c r="B9" s="63" t="s">
        <v>90</v>
      </c>
      <c r="C9" s="64"/>
      <c r="D9" s="69" t="s">
        <v>79</v>
      </c>
      <c r="E9" s="70"/>
      <c r="F9" s="46">
        <v>61</v>
      </c>
      <c r="G9" s="46">
        <v>52</v>
      </c>
      <c r="H9" s="43">
        <f>SUM(F9:G9)</f>
        <v>113</v>
      </c>
      <c r="I9" s="46">
        <v>76</v>
      </c>
      <c r="J9" s="46">
        <v>32</v>
      </c>
      <c r="K9" s="43">
        <f t="shared" ref="K9:K17" si="5">SUM(I9:J9)</f>
        <v>108</v>
      </c>
      <c r="L9" s="42">
        <f t="shared" ref="L9:L17" si="6">H9+K9</f>
        <v>221</v>
      </c>
      <c r="M9" s="71">
        <f>L9+L10+L11</f>
        <v>687</v>
      </c>
      <c r="N9" s="72"/>
    </row>
    <row r="10" spans="1:14" ht="21" customHeight="1">
      <c r="A10" s="92"/>
      <c r="B10" s="65"/>
      <c r="C10" s="66"/>
      <c r="D10" s="77" t="s">
        <v>91</v>
      </c>
      <c r="E10" s="78"/>
      <c r="F10" s="47">
        <v>87</v>
      </c>
      <c r="G10" s="47">
        <v>44</v>
      </c>
      <c r="H10" s="41">
        <f>SUM(F10:G10)</f>
        <v>131</v>
      </c>
      <c r="I10" s="47">
        <v>85</v>
      </c>
      <c r="J10" s="47">
        <v>25</v>
      </c>
      <c r="K10" s="41">
        <f t="shared" si="5"/>
        <v>110</v>
      </c>
      <c r="L10" s="40">
        <f t="shared" si="6"/>
        <v>241</v>
      </c>
      <c r="M10" s="73"/>
      <c r="N10" s="74"/>
    </row>
    <row r="11" spans="1:14" ht="21" customHeight="1" thickBot="1">
      <c r="A11" s="93"/>
      <c r="B11" s="67"/>
      <c r="C11" s="68"/>
      <c r="D11" s="61" t="s">
        <v>88</v>
      </c>
      <c r="E11" s="62"/>
      <c r="F11" s="8">
        <v>93</v>
      </c>
      <c r="G11" s="8">
        <v>27</v>
      </c>
      <c r="H11" s="39">
        <f>SUM(F11:G11)</f>
        <v>120</v>
      </c>
      <c r="I11" s="8">
        <v>79</v>
      </c>
      <c r="J11" s="8">
        <v>26</v>
      </c>
      <c r="K11" s="39">
        <f t="shared" si="5"/>
        <v>105</v>
      </c>
      <c r="L11" s="38">
        <f t="shared" si="6"/>
        <v>225</v>
      </c>
      <c r="M11" s="75"/>
      <c r="N11" s="76"/>
    </row>
    <row r="12" spans="1:14" ht="21" customHeight="1">
      <c r="A12" s="79">
        <v>4</v>
      </c>
      <c r="B12" s="63" t="s">
        <v>25</v>
      </c>
      <c r="C12" s="64"/>
      <c r="D12" s="69" t="s">
        <v>26</v>
      </c>
      <c r="E12" s="70"/>
      <c r="F12" s="14">
        <v>81</v>
      </c>
      <c r="G12" s="14">
        <v>33</v>
      </c>
      <c r="H12" s="43">
        <f t="shared" ref="H12:H14" si="7">SUM(F12:G12)</f>
        <v>114</v>
      </c>
      <c r="I12" s="14">
        <v>68</v>
      </c>
      <c r="J12" s="14">
        <v>30</v>
      </c>
      <c r="K12" s="43">
        <f t="shared" si="5"/>
        <v>98</v>
      </c>
      <c r="L12" s="42">
        <f t="shared" si="6"/>
        <v>212</v>
      </c>
      <c r="M12" s="71">
        <f>L12+L13+L14</f>
        <v>663</v>
      </c>
      <c r="N12" s="72"/>
    </row>
    <row r="13" spans="1:14" ht="21" customHeight="1">
      <c r="A13" s="80"/>
      <c r="B13" s="65"/>
      <c r="C13" s="66"/>
      <c r="D13" s="77" t="s">
        <v>19</v>
      </c>
      <c r="E13" s="78"/>
      <c r="F13" s="18">
        <v>75</v>
      </c>
      <c r="G13" s="18">
        <v>22</v>
      </c>
      <c r="H13" s="41">
        <f t="shared" si="7"/>
        <v>97</v>
      </c>
      <c r="I13" s="18">
        <v>88</v>
      </c>
      <c r="J13" s="18">
        <v>25</v>
      </c>
      <c r="K13" s="41">
        <f t="shared" si="5"/>
        <v>113</v>
      </c>
      <c r="L13" s="40">
        <f t="shared" si="6"/>
        <v>210</v>
      </c>
      <c r="M13" s="73"/>
      <c r="N13" s="74"/>
    </row>
    <row r="14" spans="1:14" ht="21" customHeight="1" thickBot="1">
      <c r="A14" s="81"/>
      <c r="B14" s="67"/>
      <c r="C14" s="68"/>
      <c r="D14" s="61" t="s">
        <v>27</v>
      </c>
      <c r="E14" s="62"/>
      <c r="F14" s="20">
        <v>84</v>
      </c>
      <c r="G14" s="20">
        <v>49</v>
      </c>
      <c r="H14" s="39">
        <f t="shared" si="7"/>
        <v>133</v>
      </c>
      <c r="I14" s="28">
        <v>73</v>
      </c>
      <c r="J14" s="28">
        <v>35</v>
      </c>
      <c r="K14" s="39">
        <f t="shared" si="5"/>
        <v>108</v>
      </c>
      <c r="L14" s="38">
        <f t="shared" si="6"/>
        <v>241</v>
      </c>
      <c r="M14" s="75"/>
      <c r="N14" s="76"/>
    </row>
    <row r="15" spans="1:14" ht="21" customHeight="1">
      <c r="A15" s="79">
        <v>5</v>
      </c>
      <c r="B15" s="63" t="s">
        <v>93</v>
      </c>
      <c r="C15" s="64"/>
      <c r="D15" s="69" t="s">
        <v>88</v>
      </c>
      <c r="E15" s="70"/>
      <c r="F15" s="46">
        <v>76</v>
      </c>
      <c r="G15" s="46">
        <v>41</v>
      </c>
      <c r="H15" s="43">
        <f>SUM(F15:G15)</f>
        <v>117</v>
      </c>
      <c r="I15" s="46">
        <v>60</v>
      </c>
      <c r="J15" s="46">
        <v>35</v>
      </c>
      <c r="K15" s="43">
        <f t="shared" si="5"/>
        <v>95</v>
      </c>
      <c r="L15" s="42">
        <f t="shared" si="6"/>
        <v>212</v>
      </c>
      <c r="M15" s="71">
        <f>L15+L16+L17</f>
        <v>661</v>
      </c>
      <c r="N15" s="72"/>
    </row>
    <row r="16" spans="1:14" ht="21" customHeight="1">
      <c r="A16" s="80"/>
      <c r="B16" s="65"/>
      <c r="C16" s="66"/>
      <c r="D16" s="77" t="s">
        <v>89</v>
      </c>
      <c r="E16" s="78"/>
      <c r="F16" s="47">
        <v>84</v>
      </c>
      <c r="G16" s="47">
        <v>34</v>
      </c>
      <c r="H16" s="41">
        <f>SUM(F16:G16)</f>
        <v>118</v>
      </c>
      <c r="I16" s="47">
        <v>78</v>
      </c>
      <c r="J16" s="47">
        <v>41</v>
      </c>
      <c r="K16" s="41">
        <f t="shared" si="5"/>
        <v>119</v>
      </c>
      <c r="L16" s="40">
        <f t="shared" si="6"/>
        <v>237</v>
      </c>
      <c r="M16" s="73"/>
      <c r="N16" s="74"/>
    </row>
    <row r="17" spans="1:14" ht="21" customHeight="1" thickBot="1">
      <c r="A17" s="81"/>
      <c r="B17" s="67"/>
      <c r="C17" s="68"/>
      <c r="D17" s="61" t="s">
        <v>80</v>
      </c>
      <c r="E17" s="62"/>
      <c r="F17" s="8">
        <v>86</v>
      </c>
      <c r="G17" s="8">
        <v>33</v>
      </c>
      <c r="H17" s="39">
        <f>SUM(F17:G17)</f>
        <v>119</v>
      </c>
      <c r="I17" s="8">
        <v>66</v>
      </c>
      <c r="J17" s="8">
        <v>27</v>
      </c>
      <c r="K17" s="39">
        <f t="shared" si="5"/>
        <v>93</v>
      </c>
      <c r="L17" s="38">
        <f t="shared" si="6"/>
        <v>212</v>
      </c>
      <c r="M17" s="75"/>
      <c r="N17" s="76"/>
    </row>
    <row r="18" spans="1:14" ht="21" customHeight="1">
      <c r="A18" s="79">
        <v>6</v>
      </c>
      <c r="B18" s="63" t="s">
        <v>17</v>
      </c>
      <c r="C18" s="64"/>
      <c r="D18" s="96" t="s">
        <v>18</v>
      </c>
      <c r="E18" s="97"/>
      <c r="F18" s="14">
        <v>65</v>
      </c>
      <c r="G18" s="14">
        <v>26</v>
      </c>
      <c r="H18" s="43">
        <f t="shared" ref="H18:H20" si="8">SUM(F18:G18)</f>
        <v>91</v>
      </c>
      <c r="I18" s="14">
        <v>71</v>
      </c>
      <c r="J18" s="14">
        <v>36</v>
      </c>
      <c r="K18" s="43">
        <f t="shared" ref="K18:K20" si="9">SUM(I18:J18)</f>
        <v>107</v>
      </c>
      <c r="L18" s="42">
        <f t="shared" ref="L18:L20" si="10">H18+K18</f>
        <v>198</v>
      </c>
      <c r="M18" s="71">
        <f>L18+L19+L20</f>
        <v>657</v>
      </c>
      <c r="N18" s="72"/>
    </row>
    <row r="19" spans="1:14" ht="21" customHeight="1">
      <c r="A19" s="80"/>
      <c r="B19" s="65"/>
      <c r="C19" s="66"/>
      <c r="D19" s="98" t="s">
        <v>19</v>
      </c>
      <c r="E19" s="99"/>
      <c r="F19" s="18">
        <v>92</v>
      </c>
      <c r="G19" s="18">
        <v>18</v>
      </c>
      <c r="H19" s="41">
        <f t="shared" si="8"/>
        <v>110</v>
      </c>
      <c r="I19" s="18">
        <v>83</v>
      </c>
      <c r="J19" s="18">
        <v>52</v>
      </c>
      <c r="K19" s="41">
        <f t="shared" si="9"/>
        <v>135</v>
      </c>
      <c r="L19" s="40">
        <f t="shared" si="10"/>
        <v>245</v>
      </c>
      <c r="M19" s="73"/>
      <c r="N19" s="74"/>
    </row>
    <row r="20" spans="1:14" ht="21" customHeight="1" thickBot="1">
      <c r="A20" s="81"/>
      <c r="B20" s="67"/>
      <c r="C20" s="68"/>
      <c r="D20" s="100" t="s">
        <v>20</v>
      </c>
      <c r="E20" s="101"/>
      <c r="F20" s="20">
        <v>91</v>
      </c>
      <c r="G20" s="20">
        <v>18</v>
      </c>
      <c r="H20" s="39">
        <f t="shared" si="8"/>
        <v>109</v>
      </c>
      <c r="I20" s="20">
        <v>80</v>
      </c>
      <c r="J20" s="20">
        <v>25</v>
      </c>
      <c r="K20" s="39">
        <f t="shared" si="9"/>
        <v>105</v>
      </c>
      <c r="L20" s="38">
        <f t="shared" si="10"/>
        <v>214</v>
      </c>
      <c r="M20" s="75"/>
      <c r="N20" s="76"/>
    </row>
    <row r="21" spans="1:14" ht="21" customHeight="1">
      <c r="A21" s="79">
        <v>7</v>
      </c>
      <c r="B21" s="102" t="s">
        <v>75</v>
      </c>
      <c r="C21" s="103"/>
      <c r="D21" s="69" t="s">
        <v>76</v>
      </c>
      <c r="E21" s="70"/>
      <c r="F21" s="46">
        <v>80</v>
      </c>
      <c r="G21" s="46">
        <v>35</v>
      </c>
      <c r="H21" s="43">
        <f t="shared" ref="H21:H23" si="11">SUM(F21:G21)</f>
        <v>115</v>
      </c>
      <c r="I21" s="46">
        <v>75</v>
      </c>
      <c r="J21" s="46">
        <v>17</v>
      </c>
      <c r="K21" s="43">
        <f t="shared" ref="K21:K23" si="12">SUM(I21:J21)</f>
        <v>92</v>
      </c>
      <c r="L21" s="42">
        <f t="shared" ref="L21:L23" si="13">H21+K21</f>
        <v>207</v>
      </c>
      <c r="M21" s="71">
        <f>L21+L22+L23</f>
        <v>641</v>
      </c>
      <c r="N21" s="72"/>
    </row>
    <row r="22" spans="1:14" ht="21" customHeight="1">
      <c r="A22" s="80"/>
      <c r="B22" s="104"/>
      <c r="C22" s="105"/>
      <c r="D22" s="77" t="s">
        <v>77</v>
      </c>
      <c r="E22" s="78"/>
      <c r="F22" s="47">
        <v>71</v>
      </c>
      <c r="G22" s="47">
        <v>34</v>
      </c>
      <c r="H22" s="41">
        <f t="shared" si="11"/>
        <v>105</v>
      </c>
      <c r="I22" s="47">
        <v>70</v>
      </c>
      <c r="J22" s="47">
        <v>34</v>
      </c>
      <c r="K22" s="41">
        <f t="shared" si="12"/>
        <v>104</v>
      </c>
      <c r="L22" s="40">
        <f t="shared" si="13"/>
        <v>209</v>
      </c>
      <c r="M22" s="73"/>
      <c r="N22" s="74"/>
    </row>
    <row r="23" spans="1:14" ht="21" customHeight="1" thickBot="1">
      <c r="A23" s="81"/>
      <c r="B23" s="106"/>
      <c r="C23" s="107"/>
      <c r="D23" s="61" t="s">
        <v>78</v>
      </c>
      <c r="E23" s="62"/>
      <c r="F23" s="8">
        <v>81</v>
      </c>
      <c r="G23" s="8">
        <v>43</v>
      </c>
      <c r="H23" s="39">
        <f t="shared" si="11"/>
        <v>124</v>
      </c>
      <c r="I23" s="32">
        <v>83</v>
      </c>
      <c r="J23" s="32">
        <v>18</v>
      </c>
      <c r="K23" s="39">
        <f t="shared" si="12"/>
        <v>101</v>
      </c>
      <c r="L23" s="38">
        <f t="shared" si="13"/>
        <v>225</v>
      </c>
      <c r="M23" s="75"/>
      <c r="N23" s="76"/>
    </row>
    <row r="24" spans="1:14" ht="21" customHeight="1">
      <c r="A24" s="79">
        <v>8</v>
      </c>
      <c r="B24" s="63" t="s">
        <v>67</v>
      </c>
      <c r="C24" s="64"/>
      <c r="D24" s="69" t="s">
        <v>68</v>
      </c>
      <c r="E24" s="70"/>
      <c r="F24" s="46">
        <v>62</v>
      </c>
      <c r="G24" s="46">
        <v>23</v>
      </c>
      <c r="H24" s="43">
        <f t="shared" ref="H24:H26" si="14">SUM(F24:G24)</f>
        <v>85</v>
      </c>
      <c r="I24" s="46">
        <v>71</v>
      </c>
      <c r="J24" s="46">
        <v>26</v>
      </c>
      <c r="K24" s="43">
        <f t="shared" ref="K24:K26" si="15">SUM(I24:J24)</f>
        <v>97</v>
      </c>
      <c r="L24" s="42">
        <f t="shared" ref="L24:L26" si="16">H24+K24</f>
        <v>182</v>
      </c>
      <c r="M24" s="71">
        <f>L24+L25+L26</f>
        <v>629</v>
      </c>
      <c r="N24" s="72"/>
    </row>
    <row r="25" spans="1:14" ht="21" customHeight="1">
      <c r="A25" s="80"/>
      <c r="B25" s="65"/>
      <c r="C25" s="66"/>
      <c r="D25" s="77" t="s">
        <v>69</v>
      </c>
      <c r="E25" s="78"/>
      <c r="F25" s="47">
        <v>65</v>
      </c>
      <c r="G25" s="47">
        <v>25</v>
      </c>
      <c r="H25" s="41">
        <f t="shared" si="14"/>
        <v>90</v>
      </c>
      <c r="I25" s="47">
        <v>66</v>
      </c>
      <c r="J25" s="47">
        <v>23</v>
      </c>
      <c r="K25" s="41">
        <f t="shared" si="15"/>
        <v>89</v>
      </c>
      <c r="L25" s="40">
        <f t="shared" si="16"/>
        <v>179</v>
      </c>
      <c r="M25" s="73"/>
      <c r="N25" s="74"/>
    </row>
    <row r="26" spans="1:14" ht="21" customHeight="1" thickBot="1">
      <c r="A26" s="81"/>
      <c r="B26" s="67"/>
      <c r="C26" s="68"/>
      <c r="D26" s="61" t="s">
        <v>70</v>
      </c>
      <c r="E26" s="62"/>
      <c r="F26" s="8">
        <v>86</v>
      </c>
      <c r="G26" s="8">
        <v>42</v>
      </c>
      <c r="H26" s="39">
        <f t="shared" si="14"/>
        <v>128</v>
      </c>
      <c r="I26" s="8">
        <v>97</v>
      </c>
      <c r="J26" s="8">
        <v>43</v>
      </c>
      <c r="K26" s="39">
        <f t="shared" si="15"/>
        <v>140</v>
      </c>
      <c r="L26" s="38">
        <f t="shared" si="16"/>
        <v>268</v>
      </c>
      <c r="M26" s="75"/>
      <c r="N26" s="76"/>
    </row>
    <row r="27" spans="1:14" ht="21" customHeight="1">
      <c r="A27" s="79">
        <v>9</v>
      </c>
      <c r="B27" s="63" t="s">
        <v>51</v>
      </c>
      <c r="C27" s="64"/>
      <c r="D27" s="69" t="s">
        <v>52</v>
      </c>
      <c r="E27" s="70"/>
      <c r="F27" s="46">
        <v>74</v>
      </c>
      <c r="G27" s="46">
        <v>27</v>
      </c>
      <c r="H27" s="43">
        <f t="shared" ref="H27:H29" si="17">SUM(F27:G27)</f>
        <v>101</v>
      </c>
      <c r="I27" s="46">
        <v>81</v>
      </c>
      <c r="J27" s="46">
        <v>41</v>
      </c>
      <c r="K27" s="43">
        <f t="shared" ref="K27:K29" si="18">SUM(I27:J27)</f>
        <v>122</v>
      </c>
      <c r="L27" s="42">
        <f t="shared" ref="L27:L29" si="19">H27+K27</f>
        <v>223</v>
      </c>
      <c r="M27" s="71">
        <f>L27+L28+L29</f>
        <v>628</v>
      </c>
      <c r="N27" s="72"/>
    </row>
    <row r="28" spans="1:14" ht="21" customHeight="1">
      <c r="A28" s="80"/>
      <c r="B28" s="65"/>
      <c r="C28" s="66"/>
      <c r="D28" s="77" t="s">
        <v>53</v>
      </c>
      <c r="E28" s="78"/>
      <c r="F28" s="47">
        <v>63</v>
      </c>
      <c r="G28" s="47">
        <v>25</v>
      </c>
      <c r="H28" s="41">
        <f t="shared" si="17"/>
        <v>88</v>
      </c>
      <c r="I28" s="47">
        <v>70</v>
      </c>
      <c r="J28" s="47">
        <v>17</v>
      </c>
      <c r="K28" s="41">
        <f t="shared" si="18"/>
        <v>87</v>
      </c>
      <c r="L28" s="40">
        <f t="shared" si="19"/>
        <v>175</v>
      </c>
      <c r="M28" s="73"/>
      <c r="N28" s="74"/>
    </row>
    <row r="29" spans="1:14" ht="21" customHeight="1" thickBot="1">
      <c r="A29" s="81"/>
      <c r="B29" s="67"/>
      <c r="C29" s="68"/>
      <c r="D29" s="61" t="s">
        <v>54</v>
      </c>
      <c r="E29" s="62"/>
      <c r="F29" s="8">
        <v>84</v>
      </c>
      <c r="G29" s="8">
        <v>32</v>
      </c>
      <c r="H29" s="39">
        <f t="shared" si="17"/>
        <v>116</v>
      </c>
      <c r="I29" s="8">
        <v>78</v>
      </c>
      <c r="J29" s="8">
        <v>36</v>
      </c>
      <c r="K29" s="39">
        <f t="shared" si="18"/>
        <v>114</v>
      </c>
      <c r="L29" s="38">
        <f t="shared" si="19"/>
        <v>230</v>
      </c>
      <c r="M29" s="75"/>
      <c r="N29" s="76"/>
    </row>
    <row r="30" spans="1:14" ht="21" customHeight="1">
      <c r="A30" s="79">
        <v>10</v>
      </c>
      <c r="B30" s="63" t="s">
        <v>82</v>
      </c>
      <c r="C30" s="64"/>
      <c r="D30" s="69" t="s">
        <v>83</v>
      </c>
      <c r="E30" s="70"/>
      <c r="F30" s="46">
        <v>78</v>
      </c>
      <c r="G30" s="46">
        <v>45</v>
      </c>
      <c r="H30" s="43">
        <f t="shared" ref="H30:H32" si="20">SUM(F30:G30)</f>
        <v>123</v>
      </c>
      <c r="I30" s="46">
        <v>48</v>
      </c>
      <c r="J30" s="46">
        <v>17</v>
      </c>
      <c r="K30" s="43">
        <f t="shared" ref="K30:K38" si="21">SUM(I30:J30)</f>
        <v>65</v>
      </c>
      <c r="L30" s="42">
        <f t="shared" ref="L30:L38" si="22">H30+K30</f>
        <v>188</v>
      </c>
      <c r="M30" s="71">
        <f t="shared" ref="M30" si="23">L30+L31+L32</f>
        <v>621</v>
      </c>
      <c r="N30" s="108"/>
    </row>
    <row r="31" spans="1:14" ht="21" customHeight="1">
      <c r="A31" s="80"/>
      <c r="B31" s="65"/>
      <c r="C31" s="66"/>
      <c r="D31" s="77" t="s">
        <v>69</v>
      </c>
      <c r="E31" s="78"/>
      <c r="F31" s="47">
        <v>70</v>
      </c>
      <c r="G31" s="47">
        <v>36</v>
      </c>
      <c r="H31" s="41">
        <f t="shared" si="20"/>
        <v>106</v>
      </c>
      <c r="I31" s="47">
        <v>78</v>
      </c>
      <c r="J31" s="47">
        <v>26</v>
      </c>
      <c r="K31" s="41">
        <f t="shared" si="21"/>
        <v>104</v>
      </c>
      <c r="L31" s="40">
        <f t="shared" si="22"/>
        <v>210</v>
      </c>
      <c r="M31" s="109"/>
      <c r="N31" s="110"/>
    </row>
    <row r="32" spans="1:14" ht="21" customHeight="1" thickBot="1">
      <c r="A32" s="81"/>
      <c r="B32" s="67"/>
      <c r="C32" s="68"/>
      <c r="D32" s="61" t="s">
        <v>70</v>
      </c>
      <c r="E32" s="62"/>
      <c r="F32" s="8">
        <v>71</v>
      </c>
      <c r="G32" s="8">
        <v>35</v>
      </c>
      <c r="H32" s="39">
        <f t="shared" si="20"/>
        <v>106</v>
      </c>
      <c r="I32" s="8">
        <v>82</v>
      </c>
      <c r="J32" s="8">
        <v>35</v>
      </c>
      <c r="K32" s="39">
        <f t="shared" si="21"/>
        <v>117</v>
      </c>
      <c r="L32" s="38">
        <f t="shared" si="22"/>
        <v>223</v>
      </c>
      <c r="M32" s="111"/>
      <c r="N32" s="112"/>
    </row>
    <row r="33" spans="1:14" ht="21" customHeight="1">
      <c r="A33" s="79">
        <v>11</v>
      </c>
      <c r="B33" s="63" t="s">
        <v>21</v>
      </c>
      <c r="C33" s="64"/>
      <c r="D33" s="94" t="s">
        <v>22</v>
      </c>
      <c r="E33" s="95"/>
      <c r="F33" s="14">
        <v>78</v>
      </c>
      <c r="G33" s="14">
        <v>18</v>
      </c>
      <c r="H33" s="43">
        <f>SUM(F33:G33)</f>
        <v>96</v>
      </c>
      <c r="I33" s="14">
        <v>64</v>
      </c>
      <c r="J33" s="14">
        <v>17</v>
      </c>
      <c r="K33" s="43">
        <f t="shared" si="21"/>
        <v>81</v>
      </c>
      <c r="L33" s="42">
        <f t="shared" si="22"/>
        <v>177</v>
      </c>
      <c r="M33" s="71">
        <f>L33+L34+L35</f>
        <v>617</v>
      </c>
      <c r="N33" s="72"/>
    </row>
    <row r="34" spans="1:14" ht="21" customHeight="1">
      <c r="A34" s="80"/>
      <c r="B34" s="65"/>
      <c r="C34" s="66"/>
      <c r="D34" s="87" t="s">
        <v>23</v>
      </c>
      <c r="E34" s="88"/>
      <c r="F34" s="18">
        <v>74</v>
      </c>
      <c r="G34" s="18">
        <v>32</v>
      </c>
      <c r="H34" s="41">
        <f>SUM(F34:G34)</f>
        <v>106</v>
      </c>
      <c r="I34" s="18">
        <v>92</v>
      </c>
      <c r="J34" s="18">
        <v>25</v>
      </c>
      <c r="K34" s="41">
        <f t="shared" si="21"/>
        <v>117</v>
      </c>
      <c r="L34" s="40">
        <f t="shared" si="22"/>
        <v>223</v>
      </c>
      <c r="M34" s="73"/>
      <c r="N34" s="74"/>
    </row>
    <row r="35" spans="1:14" ht="21" customHeight="1" thickBot="1">
      <c r="A35" s="81"/>
      <c r="B35" s="67"/>
      <c r="C35" s="68"/>
      <c r="D35" s="89" t="s">
        <v>24</v>
      </c>
      <c r="E35" s="90"/>
      <c r="F35" s="20">
        <v>76</v>
      </c>
      <c r="G35" s="20">
        <v>34</v>
      </c>
      <c r="H35" s="39">
        <f>SUM(F35:G35)</f>
        <v>110</v>
      </c>
      <c r="I35" s="28">
        <v>72</v>
      </c>
      <c r="J35" s="28">
        <v>35</v>
      </c>
      <c r="K35" s="39">
        <f t="shared" si="21"/>
        <v>107</v>
      </c>
      <c r="L35" s="38">
        <f t="shared" si="22"/>
        <v>217</v>
      </c>
      <c r="M35" s="75"/>
      <c r="N35" s="76"/>
    </row>
    <row r="36" spans="1:14" ht="21" customHeight="1">
      <c r="A36" s="79">
        <v>12</v>
      </c>
      <c r="B36" s="63" t="s">
        <v>59</v>
      </c>
      <c r="C36" s="64"/>
      <c r="D36" s="69" t="s">
        <v>60</v>
      </c>
      <c r="E36" s="70"/>
      <c r="F36" s="46">
        <v>76</v>
      </c>
      <c r="G36" s="46">
        <v>36</v>
      </c>
      <c r="H36" s="43">
        <f t="shared" ref="H36:H38" si="24">SUM(F36:G36)</f>
        <v>112</v>
      </c>
      <c r="I36" s="46">
        <v>77</v>
      </c>
      <c r="J36" s="46">
        <v>26</v>
      </c>
      <c r="K36" s="43">
        <f t="shared" si="21"/>
        <v>103</v>
      </c>
      <c r="L36" s="42">
        <f t="shared" si="22"/>
        <v>215</v>
      </c>
      <c r="M36" s="71">
        <f>L36+L37+L38</f>
        <v>605</v>
      </c>
      <c r="N36" s="72"/>
    </row>
    <row r="37" spans="1:14" ht="21" customHeight="1">
      <c r="A37" s="80"/>
      <c r="B37" s="65"/>
      <c r="C37" s="66"/>
      <c r="D37" s="77" t="s">
        <v>61</v>
      </c>
      <c r="E37" s="78"/>
      <c r="F37" s="47">
        <v>69</v>
      </c>
      <c r="G37" s="47">
        <v>26</v>
      </c>
      <c r="H37" s="41">
        <f t="shared" si="24"/>
        <v>95</v>
      </c>
      <c r="I37" s="47">
        <v>76</v>
      </c>
      <c r="J37" s="47">
        <v>34</v>
      </c>
      <c r="K37" s="41">
        <f t="shared" si="21"/>
        <v>110</v>
      </c>
      <c r="L37" s="40">
        <f t="shared" si="22"/>
        <v>205</v>
      </c>
      <c r="M37" s="73"/>
      <c r="N37" s="74"/>
    </row>
    <row r="38" spans="1:14" ht="21" customHeight="1" thickBot="1">
      <c r="A38" s="81"/>
      <c r="B38" s="67"/>
      <c r="C38" s="68"/>
      <c r="D38" s="61" t="s">
        <v>62</v>
      </c>
      <c r="E38" s="62"/>
      <c r="F38" s="8">
        <v>72</v>
      </c>
      <c r="G38" s="8">
        <v>18</v>
      </c>
      <c r="H38" s="39">
        <f t="shared" si="24"/>
        <v>90</v>
      </c>
      <c r="I38" s="8">
        <v>70</v>
      </c>
      <c r="J38" s="8">
        <v>25</v>
      </c>
      <c r="K38" s="39">
        <f t="shared" si="21"/>
        <v>95</v>
      </c>
      <c r="L38" s="38">
        <f t="shared" si="22"/>
        <v>185</v>
      </c>
      <c r="M38" s="75"/>
      <c r="N38" s="76"/>
    </row>
    <row r="39" spans="1:14" ht="21" customHeight="1">
      <c r="A39" s="79">
        <v>13</v>
      </c>
      <c r="B39" s="63" t="s">
        <v>71</v>
      </c>
      <c r="C39" s="64"/>
      <c r="D39" s="69" t="s">
        <v>72</v>
      </c>
      <c r="E39" s="70"/>
      <c r="F39" s="46">
        <v>80</v>
      </c>
      <c r="G39" s="46">
        <v>35</v>
      </c>
      <c r="H39" s="43">
        <f t="shared" ref="H39:H41" si="25">SUM(F39:G39)</f>
        <v>115</v>
      </c>
      <c r="I39" s="46">
        <v>74</v>
      </c>
      <c r="J39" s="46">
        <v>35</v>
      </c>
      <c r="K39" s="43">
        <f t="shared" ref="K39:K41" si="26">SUM(I39:J39)</f>
        <v>109</v>
      </c>
      <c r="L39" s="42">
        <f t="shared" ref="L39:L41" si="27">H39+K39</f>
        <v>224</v>
      </c>
      <c r="M39" s="71">
        <f>L39+L40+L41</f>
        <v>585</v>
      </c>
      <c r="N39" s="72"/>
    </row>
    <row r="40" spans="1:14" ht="21" customHeight="1">
      <c r="A40" s="80"/>
      <c r="B40" s="65"/>
      <c r="C40" s="66"/>
      <c r="D40" s="77" t="s">
        <v>73</v>
      </c>
      <c r="E40" s="78"/>
      <c r="F40" s="47">
        <v>47</v>
      </c>
      <c r="G40" s="47">
        <v>18</v>
      </c>
      <c r="H40" s="41">
        <f t="shared" si="25"/>
        <v>65</v>
      </c>
      <c r="I40" s="47">
        <v>61</v>
      </c>
      <c r="J40" s="47">
        <v>18</v>
      </c>
      <c r="K40" s="41">
        <f t="shared" si="26"/>
        <v>79</v>
      </c>
      <c r="L40" s="40">
        <f t="shared" si="27"/>
        <v>144</v>
      </c>
      <c r="M40" s="73"/>
      <c r="N40" s="74"/>
    </row>
    <row r="41" spans="1:14" ht="21" customHeight="1" thickBot="1">
      <c r="A41" s="81"/>
      <c r="B41" s="67"/>
      <c r="C41" s="68"/>
      <c r="D41" s="61" t="s">
        <v>74</v>
      </c>
      <c r="E41" s="62"/>
      <c r="F41" s="8">
        <v>77</v>
      </c>
      <c r="G41" s="8">
        <v>35</v>
      </c>
      <c r="H41" s="39">
        <f t="shared" si="25"/>
        <v>112</v>
      </c>
      <c r="I41" s="32">
        <v>79</v>
      </c>
      <c r="J41" s="32">
        <v>26</v>
      </c>
      <c r="K41" s="39">
        <f t="shared" si="26"/>
        <v>105</v>
      </c>
      <c r="L41" s="38">
        <f t="shared" si="27"/>
        <v>217</v>
      </c>
      <c r="M41" s="75"/>
      <c r="N41" s="76"/>
    </row>
    <row r="42" spans="1:14" ht="21" customHeight="1">
      <c r="A42" s="79">
        <v>14</v>
      </c>
      <c r="B42" s="63" t="s">
        <v>43</v>
      </c>
      <c r="C42" s="64"/>
      <c r="D42" s="69" t="s">
        <v>44</v>
      </c>
      <c r="E42" s="70"/>
      <c r="F42" s="46">
        <v>48</v>
      </c>
      <c r="G42" s="46">
        <v>24</v>
      </c>
      <c r="H42" s="43">
        <f t="shared" ref="H42:H44" si="28">SUM(F42:G42)</f>
        <v>72</v>
      </c>
      <c r="I42" s="46">
        <v>62</v>
      </c>
      <c r="J42" s="46">
        <v>34</v>
      </c>
      <c r="K42" s="43">
        <f t="shared" ref="K42:K56" si="29">SUM(I42:J42)</f>
        <v>96</v>
      </c>
      <c r="L42" s="42">
        <f t="shared" ref="L42:L56" si="30">H42+K42</f>
        <v>168</v>
      </c>
      <c r="M42" s="71">
        <f>L42+L43+L44</f>
        <v>581</v>
      </c>
      <c r="N42" s="72"/>
    </row>
    <row r="43" spans="1:14" ht="21" customHeight="1">
      <c r="A43" s="80"/>
      <c r="B43" s="65"/>
      <c r="C43" s="66"/>
      <c r="D43" s="77" t="s">
        <v>45</v>
      </c>
      <c r="E43" s="78"/>
      <c r="F43" s="47">
        <v>75</v>
      </c>
      <c r="G43" s="47">
        <v>26</v>
      </c>
      <c r="H43" s="41">
        <f t="shared" si="28"/>
        <v>101</v>
      </c>
      <c r="I43" s="47">
        <v>64</v>
      </c>
      <c r="J43" s="47">
        <v>35</v>
      </c>
      <c r="K43" s="41">
        <f t="shared" si="29"/>
        <v>99</v>
      </c>
      <c r="L43" s="40">
        <f t="shared" si="30"/>
        <v>200</v>
      </c>
      <c r="M43" s="73"/>
      <c r="N43" s="74"/>
    </row>
    <row r="44" spans="1:14" ht="21" customHeight="1" thickBot="1">
      <c r="A44" s="81"/>
      <c r="B44" s="67"/>
      <c r="C44" s="68"/>
      <c r="D44" s="61" t="s">
        <v>46</v>
      </c>
      <c r="E44" s="62"/>
      <c r="F44" s="8">
        <v>80</v>
      </c>
      <c r="G44" s="8">
        <v>26</v>
      </c>
      <c r="H44" s="39">
        <f t="shared" si="28"/>
        <v>106</v>
      </c>
      <c r="I44" s="32">
        <v>72</v>
      </c>
      <c r="J44" s="32">
        <v>35</v>
      </c>
      <c r="K44" s="39">
        <f t="shared" si="29"/>
        <v>107</v>
      </c>
      <c r="L44" s="38">
        <f t="shared" si="30"/>
        <v>213</v>
      </c>
      <c r="M44" s="75"/>
      <c r="N44" s="76"/>
    </row>
    <row r="45" spans="1:14" ht="21" customHeight="1">
      <c r="A45" s="79">
        <v>15</v>
      </c>
      <c r="B45" s="63" t="s">
        <v>33</v>
      </c>
      <c r="C45" s="64"/>
      <c r="D45" s="69" t="s">
        <v>34</v>
      </c>
      <c r="E45" s="70"/>
      <c r="F45" s="14">
        <v>68</v>
      </c>
      <c r="G45" s="14">
        <v>17</v>
      </c>
      <c r="H45" s="43">
        <f t="shared" ref="H45:H47" si="31">SUM(F45:G45)</f>
        <v>85</v>
      </c>
      <c r="I45" s="14">
        <v>63</v>
      </c>
      <c r="J45" s="14">
        <v>16</v>
      </c>
      <c r="K45" s="43">
        <f t="shared" si="29"/>
        <v>79</v>
      </c>
      <c r="L45" s="42">
        <f t="shared" si="30"/>
        <v>164</v>
      </c>
      <c r="M45" s="71">
        <f>L45+L46+L47</f>
        <v>581</v>
      </c>
      <c r="N45" s="72"/>
    </row>
    <row r="46" spans="1:14" ht="21" customHeight="1">
      <c r="A46" s="80"/>
      <c r="B46" s="65"/>
      <c r="C46" s="66"/>
      <c r="D46" s="77" t="s">
        <v>35</v>
      </c>
      <c r="E46" s="78"/>
      <c r="F46" s="18">
        <v>84</v>
      </c>
      <c r="G46" s="18">
        <v>18</v>
      </c>
      <c r="H46" s="41">
        <f t="shared" si="31"/>
        <v>102</v>
      </c>
      <c r="I46" s="18">
        <v>75</v>
      </c>
      <c r="J46" s="18">
        <v>26</v>
      </c>
      <c r="K46" s="41">
        <f t="shared" si="29"/>
        <v>101</v>
      </c>
      <c r="L46" s="40">
        <f t="shared" si="30"/>
        <v>203</v>
      </c>
      <c r="M46" s="73"/>
      <c r="N46" s="74"/>
    </row>
    <row r="47" spans="1:14" ht="21" customHeight="1" thickBot="1">
      <c r="A47" s="81"/>
      <c r="B47" s="67"/>
      <c r="C47" s="68"/>
      <c r="D47" s="61" t="s">
        <v>36</v>
      </c>
      <c r="E47" s="62"/>
      <c r="F47" s="20">
        <v>85</v>
      </c>
      <c r="G47" s="20">
        <v>17</v>
      </c>
      <c r="H47" s="39">
        <f t="shared" si="31"/>
        <v>102</v>
      </c>
      <c r="I47" s="28">
        <v>78</v>
      </c>
      <c r="J47" s="28">
        <v>34</v>
      </c>
      <c r="K47" s="39">
        <f t="shared" si="29"/>
        <v>112</v>
      </c>
      <c r="L47" s="38">
        <f t="shared" si="30"/>
        <v>214</v>
      </c>
      <c r="M47" s="75"/>
      <c r="N47" s="76"/>
    </row>
    <row r="48" spans="1:14" ht="21" customHeight="1">
      <c r="A48" s="79">
        <v>16</v>
      </c>
      <c r="B48" s="63" t="s">
        <v>63</v>
      </c>
      <c r="C48" s="64"/>
      <c r="D48" s="69" t="s">
        <v>64</v>
      </c>
      <c r="E48" s="70"/>
      <c r="F48" s="14">
        <v>47</v>
      </c>
      <c r="G48" s="14">
        <v>16</v>
      </c>
      <c r="H48" s="43">
        <f t="shared" ref="H48:H50" si="32">SUM(F48:G48)</f>
        <v>63</v>
      </c>
      <c r="I48" s="14">
        <v>56</v>
      </c>
      <c r="J48" s="14">
        <v>26</v>
      </c>
      <c r="K48" s="43">
        <f t="shared" si="29"/>
        <v>82</v>
      </c>
      <c r="L48" s="42">
        <f t="shared" si="30"/>
        <v>145</v>
      </c>
      <c r="M48" s="71">
        <f>L48+L49+L50</f>
        <v>546</v>
      </c>
      <c r="N48" s="72"/>
    </row>
    <row r="49" spans="1:14" ht="21" customHeight="1">
      <c r="A49" s="80"/>
      <c r="B49" s="65"/>
      <c r="C49" s="66"/>
      <c r="D49" s="77" t="s">
        <v>65</v>
      </c>
      <c r="E49" s="78"/>
      <c r="F49" s="18">
        <v>75</v>
      </c>
      <c r="G49" s="18">
        <v>22</v>
      </c>
      <c r="H49" s="41">
        <f t="shared" si="32"/>
        <v>97</v>
      </c>
      <c r="I49" s="18">
        <v>58</v>
      </c>
      <c r="J49" s="18">
        <v>44</v>
      </c>
      <c r="K49" s="41">
        <f t="shared" si="29"/>
        <v>102</v>
      </c>
      <c r="L49" s="40">
        <f t="shared" si="30"/>
        <v>199</v>
      </c>
      <c r="M49" s="73"/>
      <c r="N49" s="74"/>
    </row>
    <row r="50" spans="1:14" ht="21" customHeight="1" thickBot="1">
      <c r="A50" s="81"/>
      <c r="B50" s="67"/>
      <c r="C50" s="68"/>
      <c r="D50" s="61" t="s">
        <v>66</v>
      </c>
      <c r="E50" s="62"/>
      <c r="F50" s="8">
        <v>75</v>
      </c>
      <c r="G50" s="8">
        <v>27</v>
      </c>
      <c r="H50" s="39">
        <f t="shared" si="32"/>
        <v>102</v>
      </c>
      <c r="I50" s="8">
        <v>82</v>
      </c>
      <c r="J50" s="8">
        <v>18</v>
      </c>
      <c r="K50" s="39">
        <f t="shared" si="29"/>
        <v>100</v>
      </c>
      <c r="L50" s="38">
        <f t="shared" si="30"/>
        <v>202</v>
      </c>
      <c r="M50" s="75"/>
      <c r="N50" s="76"/>
    </row>
    <row r="51" spans="1:14" ht="21" customHeight="1">
      <c r="A51" s="79">
        <v>17</v>
      </c>
      <c r="B51" s="63" t="s">
        <v>55</v>
      </c>
      <c r="C51" s="64"/>
      <c r="D51" s="69" t="s">
        <v>56</v>
      </c>
      <c r="E51" s="70"/>
      <c r="F51" s="46">
        <v>57</v>
      </c>
      <c r="G51" s="46">
        <v>7</v>
      </c>
      <c r="H51" s="43">
        <f t="shared" ref="H51:H53" si="33">SUM(F51:G51)</f>
        <v>64</v>
      </c>
      <c r="I51" s="46">
        <v>65</v>
      </c>
      <c r="J51" s="46">
        <v>18</v>
      </c>
      <c r="K51" s="43">
        <f t="shared" si="29"/>
        <v>83</v>
      </c>
      <c r="L51" s="42">
        <f t="shared" si="30"/>
        <v>147</v>
      </c>
      <c r="M51" s="71">
        <f>L51+L52+L53</f>
        <v>544</v>
      </c>
      <c r="N51" s="72"/>
    </row>
    <row r="52" spans="1:14" ht="21" customHeight="1">
      <c r="A52" s="80"/>
      <c r="B52" s="65"/>
      <c r="C52" s="66"/>
      <c r="D52" s="77" t="s">
        <v>57</v>
      </c>
      <c r="E52" s="78"/>
      <c r="F52" s="47">
        <v>71</v>
      </c>
      <c r="G52" s="47">
        <v>27</v>
      </c>
      <c r="H52" s="41">
        <f t="shared" si="33"/>
        <v>98</v>
      </c>
      <c r="I52" s="47">
        <v>78</v>
      </c>
      <c r="J52" s="47">
        <v>26</v>
      </c>
      <c r="K52" s="41">
        <f t="shared" si="29"/>
        <v>104</v>
      </c>
      <c r="L52" s="40">
        <f t="shared" si="30"/>
        <v>202</v>
      </c>
      <c r="M52" s="73"/>
      <c r="N52" s="74"/>
    </row>
    <row r="53" spans="1:14" ht="21" customHeight="1" thickBot="1">
      <c r="A53" s="81"/>
      <c r="B53" s="67"/>
      <c r="C53" s="68"/>
      <c r="D53" s="61" t="s">
        <v>58</v>
      </c>
      <c r="E53" s="62"/>
      <c r="F53" s="8">
        <v>80</v>
      </c>
      <c r="G53" s="8">
        <v>26</v>
      </c>
      <c r="H53" s="39">
        <f t="shared" si="33"/>
        <v>106</v>
      </c>
      <c r="I53" s="32">
        <v>72</v>
      </c>
      <c r="J53" s="32">
        <v>17</v>
      </c>
      <c r="K53" s="39">
        <f t="shared" si="29"/>
        <v>89</v>
      </c>
      <c r="L53" s="38">
        <f t="shared" si="30"/>
        <v>195</v>
      </c>
      <c r="M53" s="75"/>
      <c r="N53" s="76"/>
    </row>
    <row r="54" spans="1:14" ht="21" customHeight="1">
      <c r="A54" s="79">
        <v>18</v>
      </c>
      <c r="B54" s="63" t="s">
        <v>47</v>
      </c>
      <c r="C54" s="64"/>
      <c r="D54" s="69" t="s">
        <v>48</v>
      </c>
      <c r="E54" s="70"/>
      <c r="F54" s="46">
        <v>65</v>
      </c>
      <c r="G54" s="46">
        <v>35</v>
      </c>
      <c r="H54" s="43">
        <f t="shared" ref="H54:H55" si="34">SUM(F54:G54)</f>
        <v>100</v>
      </c>
      <c r="I54" s="46">
        <v>54</v>
      </c>
      <c r="J54" s="46">
        <v>18</v>
      </c>
      <c r="K54" s="43">
        <f t="shared" si="29"/>
        <v>72</v>
      </c>
      <c r="L54" s="42">
        <f t="shared" si="30"/>
        <v>172</v>
      </c>
      <c r="M54" s="71">
        <f>L54+L55+L56</f>
        <v>507</v>
      </c>
      <c r="N54" s="72"/>
    </row>
    <row r="55" spans="1:14" ht="21" customHeight="1">
      <c r="A55" s="80"/>
      <c r="B55" s="65"/>
      <c r="C55" s="66"/>
      <c r="D55" s="77" t="s">
        <v>49</v>
      </c>
      <c r="E55" s="78"/>
      <c r="F55" s="47">
        <v>54</v>
      </c>
      <c r="G55" s="47">
        <v>25</v>
      </c>
      <c r="H55" s="41">
        <f t="shared" si="34"/>
        <v>79</v>
      </c>
      <c r="I55" s="47">
        <v>53</v>
      </c>
      <c r="J55" s="47">
        <v>22</v>
      </c>
      <c r="K55" s="41">
        <f t="shared" si="29"/>
        <v>75</v>
      </c>
      <c r="L55" s="40">
        <f t="shared" si="30"/>
        <v>154</v>
      </c>
      <c r="M55" s="73"/>
      <c r="N55" s="74"/>
    </row>
    <row r="56" spans="1:14" ht="21" customHeight="1" thickBot="1">
      <c r="A56" s="81"/>
      <c r="B56" s="67"/>
      <c r="C56" s="68"/>
      <c r="D56" s="61" t="s">
        <v>50</v>
      </c>
      <c r="E56" s="62"/>
      <c r="F56" s="8">
        <v>67</v>
      </c>
      <c r="G56" s="8">
        <v>16</v>
      </c>
      <c r="H56" s="39">
        <f>SUM(F56:G56)</f>
        <v>83</v>
      </c>
      <c r="I56" s="8">
        <v>72</v>
      </c>
      <c r="J56" s="8">
        <v>26</v>
      </c>
      <c r="K56" s="39">
        <f t="shared" si="29"/>
        <v>98</v>
      </c>
      <c r="L56" s="38">
        <f t="shared" si="30"/>
        <v>181</v>
      </c>
      <c r="M56" s="75"/>
      <c r="N56" s="76"/>
    </row>
    <row r="57" spans="1:14" ht="21" customHeight="1">
      <c r="A57" s="79">
        <v>19</v>
      </c>
      <c r="B57" s="63" t="s">
        <v>84</v>
      </c>
      <c r="C57" s="64"/>
      <c r="D57" s="69" t="s">
        <v>85</v>
      </c>
      <c r="E57" s="70"/>
      <c r="F57" s="46">
        <v>72</v>
      </c>
      <c r="G57" s="46">
        <v>26</v>
      </c>
      <c r="H57" s="43">
        <f t="shared" ref="H57:H59" si="35">SUM(F57:G57)</f>
        <v>98</v>
      </c>
      <c r="I57" s="46">
        <v>61</v>
      </c>
      <c r="J57" s="46">
        <v>26</v>
      </c>
      <c r="K57" s="43">
        <f t="shared" ref="K57:K59" si="36">SUM(I57:J57)</f>
        <v>87</v>
      </c>
      <c r="L57" s="42">
        <f t="shared" ref="L57:L59" si="37">H57+K57</f>
        <v>185</v>
      </c>
      <c r="M57" s="71">
        <f>L57+L58+L59</f>
        <v>498</v>
      </c>
      <c r="N57" s="72"/>
    </row>
    <row r="58" spans="1:14" ht="21" customHeight="1">
      <c r="A58" s="80"/>
      <c r="B58" s="65"/>
      <c r="C58" s="66"/>
      <c r="D58" s="77" t="s">
        <v>86</v>
      </c>
      <c r="E58" s="78"/>
      <c r="F58" s="47">
        <v>52</v>
      </c>
      <c r="G58" s="47">
        <v>11</v>
      </c>
      <c r="H58" s="41">
        <f t="shared" si="35"/>
        <v>63</v>
      </c>
      <c r="I58" s="47">
        <v>65</v>
      </c>
      <c r="J58" s="47">
        <v>15</v>
      </c>
      <c r="K58" s="41">
        <f t="shared" si="36"/>
        <v>80</v>
      </c>
      <c r="L58" s="40">
        <f t="shared" si="37"/>
        <v>143</v>
      </c>
      <c r="M58" s="73"/>
      <c r="N58" s="74"/>
    </row>
    <row r="59" spans="1:14" ht="21" customHeight="1" thickBot="1">
      <c r="A59" s="81"/>
      <c r="B59" s="67"/>
      <c r="C59" s="68"/>
      <c r="D59" s="61" t="s">
        <v>87</v>
      </c>
      <c r="E59" s="62"/>
      <c r="F59" s="8">
        <v>64</v>
      </c>
      <c r="G59" s="8">
        <v>17</v>
      </c>
      <c r="H59" s="39">
        <f t="shared" si="35"/>
        <v>81</v>
      </c>
      <c r="I59" s="8">
        <v>69</v>
      </c>
      <c r="J59" s="8">
        <v>20</v>
      </c>
      <c r="K59" s="39">
        <f t="shared" si="36"/>
        <v>89</v>
      </c>
      <c r="L59" s="38">
        <f t="shared" si="37"/>
        <v>170</v>
      </c>
      <c r="M59" s="75"/>
      <c r="N59" s="76"/>
    </row>
    <row r="60" spans="1:14" ht="21" customHeight="1">
      <c r="A60" s="79">
        <v>20</v>
      </c>
      <c r="B60" s="63" t="s">
        <v>41</v>
      </c>
      <c r="C60" s="64"/>
      <c r="D60" s="69" t="s">
        <v>38</v>
      </c>
      <c r="E60" s="70"/>
      <c r="F60" s="14">
        <v>41</v>
      </c>
      <c r="G60" s="14">
        <v>8</v>
      </c>
      <c r="H60" s="43">
        <f t="shared" ref="H60:H62" si="38">SUM(F60:G60)</f>
        <v>49</v>
      </c>
      <c r="I60" s="14">
        <v>48</v>
      </c>
      <c r="J60" s="14">
        <v>15</v>
      </c>
      <c r="K60" s="43">
        <f t="shared" ref="K60:K68" si="39">SUM(I60:J60)</f>
        <v>63</v>
      </c>
      <c r="L60" s="42">
        <f t="shared" ref="L60:L68" si="40">H60+K60</f>
        <v>112</v>
      </c>
      <c r="M60" s="71">
        <f>L60+L61+L62</f>
        <v>460</v>
      </c>
      <c r="N60" s="72"/>
    </row>
    <row r="61" spans="1:14" ht="21" customHeight="1">
      <c r="A61" s="80"/>
      <c r="B61" s="65"/>
      <c r="C61" s="66"/>
      <c r="D61" s="77" t="s">
        <v>39</v>
      </c>
      <c r="E61" s="78"/>
      <c r="F61" s="18">
        <v>64</v>
      </c>
      <c r="G61" s="18">
        <v>26</v>
      </c>
      <c r="H61" s="41">
        <f t="shared" si="38"/>
        <v>90</v>
      </c>
      <c r="I61" s="18">
        <v>64</v>
      </c>
      <c r="J61" s="18">
        <v>23</v>
      </c>
      <c r="K61" s="41">
        <f t="shared" si="39"/>
        <v>87</v>
      </c>
      <c r="L61" s="40">
        <f t="shared" si="40"/>
        <v>177</v>
      </c>
      <c r="M61" s="73"/>
      <c r="N61" s="74"/>
    </row>
    <row r="62" spans="1:14" ht="21" customHeight="1" thickBot="1">
      <c r="A62" s="81"/>
      <c r="B62" s="67"/>
      <c r="C62" s="68"/>
      <c r="D62" s="61" t="s">
        <v>40</v>
      </c>
      <c r="E62" s="62"/>
      <c r="F62" s="20">
        <v>61</v>
      </c>
      <c r="G62" s="20">
        <v>13</v>
      </c>
      <c r="H62" s="39">
        <f t="shared" si="38"/>
        <v>74</v>
      </c>
      <c r="I62" s="28">
        <v>62</v>
      </c>
      <c r="J62" s="28">
        <v>35</v>
      </c>
      <c r="K62" s="39">
        <f t="shared" si="39"/>
        <v>97</v>
      </c>
      <c r="L62" s="38">
        <f t="shared" si="40"/>
        <v>171</v>
      </c>
      <c r="M62" s="75"/>
      <c r="N62" s="76"/>
    </row>
    <row r="63" spans="1:14" ht="21" customHeight="1">
      <c r="A63" s="79">
        <v>21</v>
      </c>
      <c r="B63" s="63" t="s">
        <v>32</v>
      </c>
      <c r="C63" s="64"/>
      <c r="D63" s="69" t="s">
        <v>27</v>
      </c>
      <c r="E63" s="70"/>
      <c r="F63" s="14">
        <v>84</v>
      </c>
      <c r="G63" s="14">
        <v>33</v>
      </c>
      <c r="H63" s="43">
        <f t="shared" ref="H63:H65" si="41">SUM(F63:G63)</f>
        <v>117</v>
      </c>
      <c r="I63" s="14">
        <v>76</v>
      </c>
      <c r="J63" s="14">
        <v>48</v>
      </c>
      <c r="K63" s="43">
        <f t="shared" si="39"/>
        <v>124</v>
      </c>
      <c r="L63" s="42">
        <f t="shared" si="40"/>
        <v>241</v>
      </c>
      <c r="M63" s="71">
        <f>L63+L64+L65</f>
        <v>441</v>
      </c>
      <c r="N63" s="72"/>
    </row>
    <row r="64" spans="1:14" ht="21" customHeight="1">
      <c r="A64" s="80"/>
      <c r="B64" s="65"/>
      <c r="C64" s="66"/>
      <c r="D64" s="77" t="s">
        <v>26</v>
      </c>
      <c r="E64" s="78"/>
      <c r="F64" s="18">
        <v>90</v>
      </c>
      <c r="G64" s="18">
        <v>21</v>
      </c>
      <c r="H64" s="41">
        <f t="shared" si="41"/>
        <v>111</v>
      </c>
      <c r="I64" s="18">
        <v>63</v>
      </c>
      <c r="J64" s="18">
        <v>26</v>
      </c>
      <c r="K64" s="41">
        <f t="shared" si="39"/>
        <v>89</v>
      </c>
      <c r="L64" s="40">
        <f t="shared" si="40"/>
        <v>200</v>
      </c>
      <c r="M64" s="73"/>
      <c r="N64" s="74"/>
    </row>
    <row r="65" spans="1:14" ht="21" customHeight="1" thickBot="1">
      <c r="A65" s="81"/>
      <c r="B65" s="67"/>
      <c r="C65" s="68"/>
      <c r="D65" s="61" t="s">
        <v>20</v>
      </c>
      <c r="E65" s="62"/>
      <c r="F65" s="8"/>
      <c r="G65" s="8"/>
      <c r="H65" s="39">
        <f t="shared" si="41"/>
        <v>0</v>
      </c>
      <c r="I65" s="8"/>
      <c r="J65" s="8"/>
      <c r="K65" s="39">
        <f t="shared" si="39"/>
        <v>0</v>
      </c>
      <c r="L65" s="38">
        <f t="shared" si="40"/>
        <v>0</v>
      </c>
      <c r="M65" s="75"/>
      <c r="N65" s="76"/>
    </row>
    <row r="66" spans="1:14" ht="21" customHeight="1">
      <c r="A66" s="79">
        <v>22</v>
      </c>
      <c r="B66" s="63"/>
      <c r="C66" s="64"/>
      <c r="D66" s="69"/>
      <c r="E66" s="70"/>
      <c r="F66" s="46"/>
      <c r="G66" s="46"/>
      <c r="H66" s="43">
        <f t="shared" ref="H66:H67" si="42">SUM(F66:G66)</f>
        <v>0</v>
      </c>
      <c r="I66" s="46"/>
      <c r="J66" s="46"/>
      <c r="K66" s="43">
        <f t="shared" si="39"/>
        <v>0</v>
      </c>
      <c r="L66" s="42">
        <f t="shared" si="40"/>
        <v>0</v>
      </c>
      <c r="M66" s="71">
        <f>L66+L67+L68</f>
        <v>0</v>
      </c>
      <c r="N66" s="72"/>
    </row>
    <row r="67" spans="1:14" ht="21" customHeight="1">
      <c r="A67" s="80"/>
      <c r="B67" s="65"/>
      <c r="C67" s="66"/>
      <c r="D67" s="77"/>
      <c r="E67" s="78"/>
      <c r="F67" s="47"/>
      <c r="G67" s="47"/>
      <c r="H67" s="41">
        <f t="shared" si="42"/>
        <v>0</v>
      </c>
      <c r="I67" s="47"/>
      <c r="J67" s="47"/>
      <c r="K67" s="41">
        <f t="shared" si="39"/>
        <v>0</v>
      </c>
      <c r="L67" s="40">
        <f t="shared" si="40"/>
        <v>0</v>
      </c>
      <c r="M67" s="73"/>
      <c r="N67" s="74"/>
    </row>
    <row r="68" spans="1:14" ht="21" customHeight="1" thickBot="1">
      <c r="A68" s="81"/>
      <c r="B68" s="67"/>
      <c r="C68" s="68"/>
      <c r="D68" s="61"/>
      <c r="E68" s="62"/>
      <c r="F68" s="8"/>
      <c r="G68" s="8"/>
      <c r="H68" s="39">
        <f>SUM(F68:G68)</f>
        <v>0</v>
      </c>
      <c r="I68" s="8"/>
      <c r="J68" s="8"/>
      <c r="K68" s="39">
        <f t="shared" si="39"/>
        <v>0</v>
      </c>
      <c r="L68" s="38">
        <f t="shared" si="40"/>
        <v>0</v>
      </c>
      <c r="M68" s="75"/>
      <c r="N68" s="76"/>
    </row>
    <row r="70" spans="1:14">
      <c r="D70" s="49"/>
    </row>
  </sheetData>
  <mergeCells count="136">
    <mergeCell ref="M21:N23"/>
    <mergeCell ref="D22:E22"/>
    <mergeCell ref="D23:E23"/>
    <mergeCell ref="A39:A41"/>
    <mergeCell ref="B6:C8"/>
    <mergeCell ref="M24:N26"/>
    <mergeCell ref="D25:E25"/>
    <mergeCell ref="D26:E26"/>
    <mergeCell ref="M30:N32"/>
    <mergeCell ref="D31:E31"/>
    <mergeCell ref="D32:E32"/>
    <mergeCell ref="M6:N8"/>
    <mergeCell ref="D7:E7"/>
    <mergeCell ref="D8:E8"/>
    <mergeCell ref="A18:A20"/>
    <mergeCell ref="B60:C62"/>
    <mergeCell ref="D60:E60"/>
    <mergeCell ref="A12:A14"/>
    <mergeCell ref="D64:E64"/>
    <mergeCell ref="D65:E65"/>
    <mergeCell ref="D63:E63"/>
    <mergeCell ref="A15:A17"/>
    <mergeCell ref="B45:C47"/>
    <mergeCell ref="D45:E45"/>
    <mergeCell ref="A33:A35"/>
    <mergeCell ref="D24:E24"/>
    <mergeCell ref="D61:E61"/>
    <mergeCell ref="D62:E62"/>
    <mergeCell ref="A21:A23"/>
    <mergeCell ref="B63:C65"/>
    <mergeCell ref="B33:C35"/>
    <mergeCell ref="D33:E33"/>
    <mergeCell ref="B12:C14"/>
    <mergeCell ref="D12:E12"/>
    <mergeCell ref="D13:E13"/>
    <mergeCell ref="D14:E14"/>
    <mergeCell ref="B18:C20"/>
    <mergeCell ref="D18:E18"/>
    <mergeCell ref="A54:A56"/>
    <mergeCell ref="A51:A53"/>
    <mergeCell ref="B27:C29"/>
    <mergeCell ref="D27:E27"/>
    <mergeCell ref="M27:N29"/>
    <mergeCell ref="D28:E28"/>
    <mergeCell ref="D29:E29"/>
    <mergeCell ref="A30:A32"/>
    <mergeCell ref="B24:C26"/>
    <mergeCell ref="A42:A44"/>
    <mergeCell ref="B30:C32"/>
    <mergeCell ref="D30:E30"/>
    <mergeCell ref="A36:A38"/>
    <mergeCell ref="A1:N1"/>
    <mergeCell ref="B2:C2"/>
    <mergeCell ref="D2:E2"/>
    <mergeCell ref="M2:N2"/>
    <mergeCell ref="B15:C17"/>
    <mergeCell ref="D15:E15"/>
    <mergeCell ref="M15:N17"/>
    <mergeCell ref="D16:E16"/>
    <mergeCell ref="D17:E17"/>
    <mergeCell ref="D6:E6"/>
    <mergeCell ref="A3:A5"/>
    <mergeCell ref="M3:N5"/>
    <mergeCell ref="D4:E4"/>
    <mergeCell ref="D5:E5"/>
    <mergeCell ref="A6:A8"/>
    <mergeCell ref="A9:A11"/>
    <mergeCell ref="M12:N14"/>
    <mergeCell ref="B3:C5"/>
    <mergeCell ref="D3:E3"/>
    <mergeCell ref="B9:C11"/>
    <mergeCell ref="D9:E9"/>
    <mergeCell ref="M9:N11"/>
    <mergeCell ref="D10:E10"/>
    <mergeCell ref="M60:N62"/>
    <mergeCell ref="M63:N65"/>
    <mergeCell ref="B57:C59"/>
    <mergeCell ref="D57:E57"/>
    <mergeCell ref="M57:N59"/>
    <mergeCell ref="D58:E58"/>
    <mergeCell ref="D59:E59"/>
    <mergeCell ref="A63:A65"/>
    <mergeCell ref="A66:A68"/>
    <mergeCell ref="A60:A62"/>
    <mergeCell ref="A57:A59"/>
    <mergeCell ref="B66:C68"/>
    <mergeCell ref="D66:E66"/>
    <mergeCell ref="M66:N68"/>
    <mergeCell ref="D67:E67"/>
    <mergeCell ref="D68:E68"/>
    <mergeCell ref="A27:A29"/>
    <mergeCell ref="B48:C50"/>
    <mergeCell ref="D48:E48"/>
    <mergeCell ref="M48:N50"/>
    <mergeCell ref="D49:E49"/>
    <mergeCell ref="D50:E50"/>
    <mergeCell ref="A24:A26"/>
    <mergeCell ref="B36:C38"/>
    <mergeCell ref="D36:E36"/>
    <mergeCell ref="M36:N38"/>
    <mergeCell ref="D37:E37"/>
    <mergeCell ref="D38:E38"/>
    <mergeCell ref="M33:N35"/>
    <mergeCell ref="D34:E34"/>
    <mergeCell ref="D35:E35"/>
    <mergeCell ref="A45:A47"/>
    <mergeCell ref="B42:C44"/>
    <mergeCell ref="A48:A50"/>
    <mergeCell ref="D42:E42"/>
    <mergeCell ref="M42:N44"/>
    <mergeCell ref="D43:E43"/>
    <mergeCell ref="D44:E44"/>
    <mergeCell ref="D11:E11"/>
    <mergeCell ref="B39:C41"/>
    <mergeCell ref="D39:E39"/>
    <mergeCell ref="M39:N41"/>
    <mergeCell ref="D40:E40"/>
    <mergeCell ref="D41:E41"/>
    <mergeCell ref="B54:C56"/>
    <mergeCell ref="D54:E54"/>
    <mergeCell ref="M54:N56"/>
    <mergeCell ref="D55:E55"/>
    <mergeCell ref="D56:E56"/>
    <mergeCell ref="M45:N47"/>
    <mergeCell ref="D46:E46"/>
    <mergeCell ref="D47:E47"/>
    <mergeCell ref="B51:C53"/>
    <mergeCell ref="D51:E51"/>
    <mergeCell ref="M51:N53"/>
    <mergeCell ref="D52:E52"/>
    <mergeCell ref="D53:E53"/>
    <mergeCell ref="M18:N20"/>
    <mergeCell ref="D19:E19"/>
    <mergeCell ref="D20:E20"/>
    <mergeCell ref="B21:C23"/>
    <mergeCell ref="D21:E21"/>
  </mergeCells>
  <printOptions horizontalCentered="1"/>
  <pageMargins left="0.39370078740157483" right="0.39370078740157483" top="0.55118110236220474" bottom="0.55118110236220474" header="0.31496062992125984" footer="0.31496062992125984"/>
  <pageSetup paperSize="9" scale="70" fitToHeight="2" orientation="portrait" horizontalDpi="1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zapis 60hs</vt:lpstr>
      <vt:lpstr>PRUBEZNE VYSLEDKY</vt:lpstr>
      <vt:lpstr>'PRUBEZNE VYSLEDKY'!Oblast_tisku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</dc:creator>
  <cp:lastModifiedBy>Matus</cp:lastModifiedBy>
  <cp:lastPrinted>2018-12-14T05:15:44Z</cp:lastPrinted>
  <dcterms:created xsi:type="dcterms:W3CDTF">2013-11-28T17:16:55Z</dcterms:created>
  <dcterms:modified xsi:type="dcterms:W3CDTF">2019-12-17T09:09:40Z</dcterms:modified>
</cp:coreProperties>
</file>